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ELTeknik\Net-EF\Netplanlægning\Netudviklingsplaner\NUP 2027\"/>
    </mc:Choice>
  </mc:AlternateContent>
  <xr:revisionPtr revIDLastSave="0" documentId="13_ncr:1_{B00F5356-3995-4F98-A84B-CC752DA110F6}" xr6:coauthVersionLast="47" xr6:coauthVersionMax="47" xr10:uidLastSave="{00000000-0000-0000-0000-000000000000}"/>
  <bookViews>
    <workbookView xWindow="28680" yWindow="-120" windowWidth="29040" windowHeight="17640" tabRatio="742" activeTab="9" xr2:uid="{00000000-000D-0000-FFFF-FFFF00000000}"/>
  </bookViews>
  <sheets>
    <sheet name="Formål og vejlednin" sheetId="3" r:id="rId1"/>
    <sheet name="7.4 Tabel 3" sheetId="13" r:id="rId2"/>
    <sheet name="7.4 Tabel 4" sheetId="14" r:id="rId3"/>
    <sheet name="8.2 Tabel 5" sheetId="1" r:id="rId4"/>
    <sheet name="8.2 Tabel 6" sheetId="2" r:id="rId5"/>
    <sheet name="9 Tabel 7" sheetId="4" r:id="rId6"/>
    <sheet name="11 Projektoverblik HV" sheetId="22" r:id="rId7"/>
    <sheet name="11 Projektoverblik MV-LV" sheetId="21" r:id="rId8"/>
    <sheet name="12 Tabel 8" sheetId="19" r:id="rId9"/>
    <sheet name="13 Tabel 9a-b" sheetId="20" r:id="rId10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9" i="14" l="1"/>
  <c r="C10" i="14"/>
  <c r="B10" i="14"/>
  <c r="D8" i="13"/>
  <c r="D9" i="13"/>
  <c r="F10" i="13"/>
  <c r="F12" i="13"/>
  <c r="C14" i="13"/>
  <c r="B15" i="13"/>
  <c r="E15" i="13"/>
  <c r="F11" i="13"/>
  <c r="D11" i="13"/>
  <c r="D7" i="13"/>
  <c r="D6" i="13"/>
  <c r="E10" i="14"/>
  <c r="F8" i="14"/>
  <c r="D8" i="14"/>
  <c r="D7" i="14"/>
  <c r="D6" i="14"/>
  <c r="F7" i="13"/>
  <c r="F6" i="13"/>
  <c r="F7" i="14"/>
  <c r="F6" i="14"/>
  <c r="F9" i="13"/>
  <c r="F10" i="14" l="1"/>
  <c r="D10" i="14"/>
  <c r="D12" i="13"/>
  <c r="C15" i="13"/>
  <c r="D10" i="13"/>
  <c r="F8" i="13"/>
  <c r="F15" i="13" l="1"/>
  <c r="D15" i="13"/>
</calcChain>
</file>

<file path=xl/sharedStrings.xml><?xml version="1.0" encoding="utf-8"?>
<sst xmlns="http://schemas.openxmlformats.org/spreadsheetml/2006/main" count="3715" uniqueCount="532">
  <si>
    <t xml:space="preserve">Dokument til indtastning af oplysninger fra netudviklingsplan </t>
  </si>
  <si>
    <t>Afsnit 7.4 Analyseforudsætninger for nettoforbrug</t>
  </si>
  <si>
    <t>Læsevejledning</t>
  </si>
  <si>
    <t>Forbrug</t>
  </si>
  <si>
    <t>Landsplan AF25</t>
  </si>
  <si>
    <t>Netvirksomhed AF25</t>
  </si>
  <si>
    <t>Netvirksomhed AF25 +/- Lokal</t>
  </si>
  <si>
    <t>GWh</t>
  </si>
  <si>
    <t>Andel (%)</t>
  </si>
  <si>
    <t>Afvigelse (%)</t>
  </si>
  <si>
    <t>Klassisk elforbrug</t>
  </si>
  <si>
    <t>Individuelle varmepumper</t>
  </si>
  <si>
    <t>Store varmepumper</t>
  </si>
  <si>
    <t>Elkedler</t>
  </si>
  <si>
    <t>Transport</t>
  </si>
  <si>
    <t>Datacentre</t>
  </si>
  <si>
    <t>Power-to-X (nettilsluttet)</t>
  </si>
  <si>
    <t>DAC</t>
  </si>
  <si>
    <t>Andet forbrug</t>
  </si>
  <si>
    <t>I alt</t>
  </si>
  <si>
    <t>Afsnit 7.4 Analyseforudsætninger for produktion</t>
  </si>
  <si>
    <t>Produktionskapacitet</t>
  </si>
  <si>
    <t>Netvirksomhed AF25 + Lokal</t>
  </si>
  <si>
    <t>MW</t>
  </si>
  <si>
    <t>Solceller</t>
  </si>
  <si>
    <t>Landvindmøller</t>
  </si>
  <si>
    <t>Decentrale værker</t>
  </si>
  <si>
    <t>Anden produktion</t>
  </si>
  <si>
    <t>Afsnit 8.2 Netanlæg og netkundebase</t>
  </si>
  <si>
    <t>Afregningsmålere</t>
  </si>
  <si>
    <t>stk.</t>
  </si>
  <si>
    <t>Kabelskabe</t>
  </si>
  <si>
    <t>Transformere</t>
  </si>
  <si>
    <t>30-60/10-20 kV</t>
  </si>
  <si>
    <t>10-20/0,4 kV</t>
  </si>
  <si>
    <t xml:space="preserve">Kabler og luftledninger </t>
  </si>
  <si>
    <t>30-60 kV luftledning</t>
  </si>
  <si>
    <t>km</t>
  </si>
  <si>
    <t>30-60 kV kabel</t>
  </si>
  <si>
    <t>10-20 kV luftledning</t>
  </si>
  <si>
    <t>10-20 kV kabel</t>
  </si>
  <si>
    <t>0,4 kV luftledning</t>
  </si>
  <si>
    <t>0,4 kV kabel</t>
  </si>
  <si>
    <t>Kundetyper</t>
  </si>
  <si>
    <t xml:space="preserve">Kundekategori: C
</t>
  </si>
  <si>
    <t>kunder</t>
  </si>
  <si>
    <t xml:space="preserve">Kundekategori: B lav
</t>
  </si>
  <si>
    <t xml:space="preserve">Kundekategori: B høj
</t>
  </si>
  <si>
    <t xml:space="preserve">Kundekategori: A lav
</t>
  </si>
  <si>
    <t xml:space="preserve">Kundekategori: A høj
</t>
  </si>
  <si>
    <t xml:space="preserve">Kundekategori: A 0
</t>
  </si>
  <si>
    <t xml:space="preserve">Afsnit 8.2 Elforbrug, nettab, elproduktionskapacitet og ellagerkapacitet  </t>
  </si>
  <si>
    <t>Netområdeforbrug</t>
  </si>
  <si>
    <t>MWh</t>
  </si>
  <si>
    <t xml:space="preserve">Nettab </t>
  </si>
  <si>
    <t>%</t>
  </si>
  <si>
    <t xml:space="preserve"> Tilsluttet elproduktionskapacitet</t>
  </si>
  <si>
    <t>Solceller (VE)</t>
  </si>
  <si>
    <t>Vindmøller (VE)</t>
  </si>
  <si>
    <t>Kraftvarmeværker</t>
  </si>
  <si>
    <t>[evt. anden teknologi]</t>
  </si>
  <si>
    <t xml:space="preserve">Tilsluttet energilagerkapacitet
</t>
  </si>
  <si>
    <t>Afsnit 9 Fremskrivning af elforbrug, nettab, elproduktionskapacitet og energilagerkapacitet</t>
  </si>
  <si>
    <t>År 2027</t>
  </si>
  <si>
    <t>År 2028</t>
  </si>
  <si>
    <t>År 2031</t>
  </si>
  <si>
    <t>År 2036</t>
  </si>
  <si>
    <t>Nettab</t>
  </si>
  <si>
    <t>Tilsluttet elproduktionskapacitet</t>
  </si>
  <si>
    <t>Ultimo  2027</t>
  </si>
  <si>
    <t>Ultimo 2028</t>
  </si>
  <si>
    <t>Ultimo 2031</t>
  </si>
  <si>
    <t>Ultimo 2036</t>
  </si>
  <si>
    <t>Tilsluttet Energilagerkapacitet</t>
  </si>
  <si>
    <t xml:space="preserve">Afsnit 11 Projektoverblik (højspændingsnettet) </t>
  </si>
  <si>
    <t>Projektreference</t>
  </si>
  <si>
    <t>Eksisterende kapacitet (MW)</t>
  </si>
  <si>
    <t>Investeringsprojekt og beskrivelse af udfordring i relation til behov.</t>
  </si>
  <si>
    <t>Alternativ løsning til investering</t>
  </si>
  <si>
    <t>Beskrivelse af alternativ løsning til investering</t>
  </si>
  <si>
    <t xml:space="preserve"> Spændingsændring (%)</t>
  </si>
  <si>
    <t>Kapacitetsbehov (MW)</t>
  </si>
  <si>
    <t>Fleksbilitetsretning (op / ned)</t>
  </si>
  <si>
    <t>Fleksibilitetsbehov (Effekttræk MW)</t>
  </si>
  <si>
    <t>Fleksibilitetsbehov per år  (Energi MWh)</t>
  </si>
  <si>
    <t>Årstal for kapacitetsbehov</t>
  </si>
  <si>
    <t>Tidsperiode(r)</t>
  </si>
  <si>
    <t>Andel af nedadrettet fleksibilitetsbehov relaterer til nedregulering af VE-produktion</t>
  </si>
  <si>
    <t>Forventet anvendelse af  fleksibilitetsprodukt som middel til aktivering af fleksibilitet</t>
  </si>
  <si>
    <t>Transformerstationer (30-60/10-20 kv)</t>
  </si>
  <si>
    <t>Ja</t>
  </si>
  <si>
    <t>Op</t>
  </si>
  <si>
    <t>-</t>
  </si>
  <si>
    <t>Ledning og kabelstrækninger (30-60 kV)</t>
  </si>
  <si>
    <t xml:space="preserve">Afsnit 11 Projektoverblik (Mellem- og lavspændingsnettet) </t>
  </si>
  <si>
    <t>Transformerstationer (10-20/0,4 kV)</t>
  </si>
  <si>
    <t>Ledning og kabelstrækninger (0,4-20 kv)</t>
  </si>
  <si>
    <t>Afsnit 12 Investeringsbehov   </t>
  </si>
  <si>
    <t>Tidsperiode</t>
  </si>
  <si>
    <t>Samlet forventet investeringsbehov</t>
  </si>
  <si>
    <t xml:space="preserve"> mio. kr.</t>
  </si>
  <si>
    <t>Forventet investeringsbehov i højspændingsnet (30-60 kV net)</t>
  </si>
  <si>
    <t>Forventet investeringsbehov i mellemspændingsnet (10-20 kV net)</t>
  </si>
  <si>
    <t>Forventet investeringsbehov i lavspændingsnet (0,4 kV net)</t>
  </si>
  <si>
    <t>Tabel 9a: Opadrettet fleksibilitetsbehov</t>
  </si>
  <si>
    <t>Spændingsniveau</t>
  </si>
  <si>
    <t>Tidshorisont</t>
  </si>
  <si>
    <t>Fleksibilitetsbehov (MWh)</t>
  </si>
  <si>
    <t>Fleksibilitetsbehov (MW)</t>
  </si>
  <si>
    <t>Tidsperiode(r) (max)</t>
  </si>
  <si>
    <t>Højspænding</t>
  </si>
  <si>
    <t>2027-2028</t>
  </si>
  <si>
    <t>2029-2031</t>
  </si>
  <si>
    <t>2032-2036</t>
  </si>
  <si>
    <t>Mellemspænding</t>
  </si>
  <si>
    <t>Lavspænding</t>
  </si>
  <si>
    <t>Tabel 9b: Nedadrettet fleksibilitetsbehov</t>
  </si>
  <si>
    <r>
      <rPr>
        <b/>
        <sz val="11"/>
        <color theme="1"/>
        <rFont val="Calibri"/>
        <family val="2"/>
        <scheme val="minor"/>
      </rPr>
      <t>Formål</t>
    </r>
    <r>
      <rPr>
        <sz val="11"/>
        <color theme="1"/>
        <rFont val="Calibri"/>
        <family val="2"/>
        <scheme val="minor"/>
      </rPr>
      <t xml:space="preserve">
Af hensyn til at gøre det nemmere for planbrugere og myndigheder at benytte oplysninger fra netvirksomheder bedes efterspurgte oplysninger i netudviklingsplanen oplyses i nærværende indtastningformat.  
</t>
    </r>
    <r>
      <rPr>
        <b/>
        <sz val="11"/>
        <color theme="1"/>
        <rFont val="Calibri"/>
        <family val="2"/>
        <scheme val="minor"/>
      </rPr>
      <t xml:space="preserve">Vejledning
</t>
    </r>
    <r>
      <rPr>
        <sz val="11"/>
        <color theme="1"/>
        <rFont val="Calibri"/>
        <family val="2"/>
        <scheme val="minor"/>
      </rPr>
      <t>Nedenstående ark henviser til netudviklingsplanernes forskellige Tabeller/afsnit, hvor netvirksomheden skal angive hhv. kvantitative data og kvalitative oplysninger.</t>
    </r>
  </si>
  <si>
    <t>"Landsplan AF25" er de generelle analyseforudsætniger udgivet i nov. 2025. Analyseforudsætningerne er udarbejdet af Energistyrelsen og  beskriver et sandsynligt udviklingsforløb for det danske el- og gassystem frem mod 2050, herunder fordelingen  a elforbruget.</t>
  </si>
  <si>
    <t>Landsplan AF25' er de generelle analyseforudsætniger udgivet i nov. 2025. Analyseforudsætningerne er udarbejdet af Energistyrelsen og  beskriver et sandsynligt udviklingsforløb for det danske el- og gassystem frem mod 2050, herunder fordeling af elproduktion.</t>
  </si>
  <si>
    <t xml:space="preserve">"Netvirksomhed AF25" er de generelle analyseforudsætninger udmøntet (dekomponeret) til at afspejle netvirksomhedens andel i tal og pct. i forhold til landsplan. Netvirksomheden udmønter selv analyseforudsætningerne. Fremgangsmåden beskrives i afsnit 7 i  netudviklingsplanen (planformatet).  </t>
  </si>
  <si>
    <t>Netvirksomheden vil ofte have lokal kendskab der kan føre til afvigelser fra de udmøntede generelle analyseforudsætninger. "Netvirksomhed AF25 +/- Lokal" beskriver det justerede tal pba. lokal viden/forhold og herved afvigelsen fra disse i procent.  Tabel 2 i netudviklingsplanen (planformatet) gennemgår de specifikke afvigelser, der er relevante  for netvirksomheden.</t>
  </si>
  <si>
    <t>"Netvirksomhed AF25" er de generelle analyseforudsætninger udmøntet (dekomponeret) til at afspejle netvirksomhedens andel i tal og pct. i forhold til landsplan. Netvirksomheden udmønter selv analyseforudsætningerne. Fremgangsmåden beskrives i afsnit 7 i netudviklingsplanen (planformatet).</t>
  </si>
  <si>
    <t>Netvirksomheden vil ofte have lokal kendskab der kan føre til afvigelser fra de udmøntede generelle analyseforudsætninger. "Netvirksomhed AF25 +/- Lokal" beskriver det justerede tal pba. lokal viden/forhold og herved afvigelsen fra disse i procent.  Tabel 2 i netudviklingsplanen (planformatet) gennemgår de specifikke afvigelser der er relevante  for netvirksomheden.</t>
  </si>
  <si>
    <t>Område</t>
  </si>
  <si>
    <t>Afsnit 13 Fleksibilitetsbehov</t>
  </si>
  <si>
    <t>Vinterhalvåret</t>
  </si>
  <si>
    <t>16</t>
  </si>
  <si>
    <t>Opgradering af transformerkapacitet, forventet ny transformerstation, kapacitetsforøgelse</t>
  </si>
  <si>
    <t>Nej</t>
  </si>
  <si>
    <t>Fleksibilitetsprodukter kan muligvis udskyde behov 1-2 år.</t>
  </si>
  <si>
    <t>31</t>
  </si>
  <si>
    <t>2025</t>
  </si>
  <si>
    <t>BNA eller fremtidigt effektmarked</t>
  </si>
  <si>
    <t>BOG</t>
  </si>
  <si>
    <t>6.6667</t>
  </si>
  <si>
    <t>Opgradering af transformerkapacitet, kapacitetsforøgelse</t>
  </si>
  <si>
    <t>18</t>
  </si>
  <si>
    <t>EJB</t>
  </si>
  <si>
    <t>9</t>
  </si>
  <si>
    <t>KNB</t>
  </si>
  <si>
    <t>14</t>
  </si>
  <si>
    <t>NBY</t>
  </si>
  <si>
    <t>SHP</t>
  </si>
  <si>
    <t>8</t>
  </si>
  <si>
    <t>STJ</t>
  </si>
  <si>
    <t>21</t>
  </si>
  <si>
    <t>VOL</t>
  </si>
  <si>
    <t>10.6667</t>
  </si>
  <si>
    <t>BBY</t>
  </si>
  <si>
    <t>10</t>
  </si>
  <si>
    <t>13</t>
  </si>
  <si>
    <t>2026</t>
  </si>
  <si>
    <t>32</t>
  </si>
  <si>
    <t>33</t>
  </si>
  <si>
    <t>20</t>
  </si>
  <si>
    <t>50</t>
  </si>
  <si>
    <t>OBL</t>
  </si>
  <si>
    <t>ODL</t>
  </si>
  <si>
    <t>17</t>
  </si>
  <si>
    <t>OGØ</t>
  </si>
  <si>
    <t>OPA</t>
  </si>
  <si>
    <t>ORI</t>
  </si>
  <si>
    <t>19</t>
  </si>
  <si>
    <t>23</t>
  </si>
  <si>
    <t>153</t>
  </si>
  <si>
    <t>22</t>
  </si>
  <si>
    <t>2027</t>
  </si>
  <si>
    <t>154</t>
  </si>
  <si>
    <t>12</t>
  </si>
  <si>
    <t>FAR</t>
  </si>
  <si>
    <t>155</t>
  </si>
  <si>
    <t>FBV</t>
  </si>
  <si>
    <t>156</t>
  </si>
  <si>
    <t>11</t>
  </si>
  <si>
    <t>HNE</t>
  </si>
  <si>
    <t>157</t>
  </si>
  <si>
    <t>7</t>
  </si>
  <si>
    <t>158</t>
  </si>
  <si>
    <t>LIV</t>
  </si>
  <si>
    <t>159</t>
  </si>
  <si>
    <t>NBG</t>
  </si>
  <si>
    <t>160</t>
  </si>
  <si>
    <t>161</t>
  </si>
  <si>
    <t>OKB</t>
  </si>
  <si>
    <t>162</t>
  </si>
  <si>
    <t>28</t>
  </si>
  <si>
    <t>RAD</t>
  </si>
  <si>
    <t>163</t>
  </si>
  <si>
    <t>VSB</t>
  </si>
  <si>
    <t>164</t>
  </si>
  <si>
    <t>ÅRP</t>
  </si>
  <si>
    <t>165</t>
  </si>
  <si>
    <t>166</t>
  </si>
  <si>
    <t>2028</t>
  </si>
  <si>
    <t>BHM</t>
  </si>
  <si>
    <t>167</t>
  </si>
  <si>
    <t>BLØ</t>
  </si>
  <si>
    <t>168</t>
  </si>
  <si>
    <t>FBY</t>
  </si>
  <si>
    <t>169</t>
  </si>
  <si>
    <t>170</t>
  </si>
  <si>
    <t>26.6667</t>
  </si>
  <si>
    <t>171</t>
  </si>
  <si>
    <t>172</t>
  </si>
  <si>
    <t>OTT</t>
  </si>
  <si>
    <t>173</t>
  </si>
  <si>
    <t>174</t>
  </si>
  <si>
    <t>175</t>
  </si>
  <si>
    <t>ØRK</t>
  </si>
  <si>
    <t>176</t>
  </si>
  <si>
    <t>177</t>
  </si>
  <si>
    <t>2029</t>
  </si>
  <si>
    <t>FLV</t>
  </si>
  <si>
    <t>178</t>
  </si>
  <si>
    <t>GEL</t>
  </si>
  <si>
    <t>179</t>
  </si>
  <si>
    <t>LAN</t>
  </si>
  <si>
    <t>180</t>
  </si>
  <si>
    <t>LUA</t>
  </si>
  <si>
    <t>181</t>
  </si>
  <si>
    <t>182</t>
  </si>
  <si>
    <t>30</t>
  </si>
  <si>
    <t>RIE</t>
  </si>
  <si>
    <t>183</t>
  </si>
  <si>
    <t>RUB</t>
  </si>
  <si>
    <t>184</t>
  </si>
  <si>
    <t>185</t>
  </si>
  <si>
    <t>186</t>
  </si>
  <si>
    <t>27</t>
  </si>
  <si>
    <t>2030</t>
  </si>
  <si>
    <t>187</t>
  </si>
  <si>
    <t>ELI</t>
  </si>
  <si>
    <t>188</t>
  </si>
  <si>
    <t>ENG</t>
  </si>
  <si>
    <t>189</t>
  </si>
  <si>
    <t>190</t>
  </si>
  <si>
    <t>GUD</t>
  </si>
  <si>
    <t>191</t>
  </si>
  <si>
    <t>192</t>
  </si>
  <si>
    <t>HÅR</t>
  </si>
  <si>
    <t>193</t>
  </si>
  <si>
    <t>194</t>
  </si>
  <si>
    <t>195</t>
  </si>
  <si>
    <t>196</t>
  </si>
  <si>
    <t>41</t>
  </si>
  <si>
    <t>197</t>
  </si>
  <si>
    <t>198</t>
  </si>
  <si>
    <t>45</t>
  </si>
  <si>
    <t>199</t>
  </si>
  <si>
    <t>37</t>
  </si>
  <si>
    <t>200</t>
  </si>
  <si>
    <t>201</t>
  </si>
  <si>
    <t>36</t>
  </si>
  <si>
    <t>SØØ</t>
  </si>
  <si>
    <t>202</t>
  </si>
  <si>
    <t>15</t>
  </si>
  <si>
    <t>ULL</t>
  </si>
  <si>
    <t>203</t>
  </si>
  <si>
    <t>VDE</t>
  </si>
  <si>
    <t>204</t>
  </si>
  <si>
    <t>205</t>
  </si>
  <si>
    <t>206</t>
  </si>
  <si>
    <t>207</t>
  </si>
  <si>
    <t>2031</t>
  </si>
  <si>
    <t>HJS</t>
  </si>
  <si>
    <t>208</t>
  </si>
  <si>
    <t>KRI</t>
  </si>
  <si>
    <t>209</t>
  </si>
  <si>
    <t>TYR</t>
  </si>
  <si>
    <t>210</t>
  </si>
  <si>
    <t>211</t>
  </si>
  <si>
    <t>212</t>
  </si>
  <si>
    <t>2032</t>
  </si>
  <si>
    <t>DYR</t>
  </si>
  <si>
    <t>213</t>
  </si>
  <si>
    <t>214</t>
  </si>
  <si>
    <t>215</t>
  </si>
  <si>
    <t>OTB</t>
  </si>
  <si>
    <t>216</t>
  </si>
  <si>
    <t>217</t>
  </si>
  <si>
    <t>218</t>
  </si>
  <si>
    <t>35</t>
  </si>
  <si>
    <t>2033</t>
  </si>
  <si>
    <t>219</t>
  </si>
  <si>
    <t>220</t>
  </si>
  <si>
    <t>221</t>
  </si>
  <si>
    <t>42.6667</t>
  </si>
  <si>
    <t>44</t>
  </si>
  <si>
    <t>222</t>
  </si>
  <si>
    <t>223</t>
  </si>
  <si>
    <t>224</t>
  </si>
  <si>
    <t>2034</t>
  </si>
  <si>
    <t>225</t>
  </si>
  <si>
    <t>OHE</t>
  </si>
  <si>
    <t>226</t>
  </si>
  <si>
    <t>227</t>
  </si>
  <si>
    <t>228</t>
  </si>
  <si>
    <t>229</t>
  </si>
  <si>
    <t>230</t>
  </si>
  <si>
    <t>2035</t>
  </si>
  <si>
    <t>231</t>
  </si>
  <si>
    <t>232</t>
  </si>
  <si>
    <t>233</t>
  </si>
  <si>
    <t>ONÆ</t>
  </si>
  <si>
    <t>234</t>
  </si>
  <si>
    <t>235</t>
  </si>
  <si>
    <t>236</t>
  </si>
  <si>
    <t>2036</t>
  </si>
  <si>
    <t>ESP</t>
  </si>
  <si>
    <t>237</t>
  </si>
  <si>
    <t>238</t>
  </si>
  <si>
    <t>239</t>
  </si>
  <si>
    <t>240</t>
  </si>
  <si>
    <t>241</t>
  </si>
  <si>
    <t>242</t>
  </si>
  <si>
    <t>243</t>
  </si>
  <si>
    <t>244</t>
  </si>
  <si>
    <t>KRT</t>
  </si>
  <si>
    <t>245</t>
  </si>
  <si>
    <t>Udskiftning af transformer pga. levetid/slid. Fleksibilitetsprodukter ej anvendelige.</t>
  </si>
  <si>
    <t>246</t>
  </si>
  <si>
    <t>GRP</t>
  </si>
  <si>
    <t>247</t>
  </si>
  <si>
    <t>248</t>
  </si>
  <si>
    <t>249</t>
  </si>
  <si>
    <t>STG</t>
  </si>
  <si>
    <t>250</t>
  </si>
  <si>
    <t>251</t>
  </si>
  <si>
    <t>252</t>
  </si>
  <si>
    <t>253</t>
  </si>
  <si>
    <t>254</t>
  </si>
  <si>
    <t>ABS</t>
  </si>
  <si>
    <t>255</t>
  </si>
  <si>
    <t>OHV</t>
  </si>
  <si>
    <t>256</t>
  </si>
  <si>
    <t>GEL_060_GRP</t>
  </si>
  <si>
    <t>Kapacitetsforøgelse, Opgradering af linje til 630' kabel. Fleksibilitetsprodukter ej anvendelige.</t>
  </si>
  <si>
    <t>OHV_060_ORI</t>
  </si>
  <si>
    <t>FGD_060_OTB</t>
  </si>
  <si>
    <t>Kapacitetsforøgelse, Opgradering til ekstra 630' kabel. Fleksibilitetsprodukter ej anvendelige.</t>
  </si>
  <si>
    <t>LNØ_060_MSI</t>
  </si>
  <si>
    <t>6</t>
  </si>
  <si>
    <t>ORI_060_OSØ Del 1</t>
  </si>
  <si>
    <t>ABS_060_HÅØ</t>
  </si>
  <si>
    <t>BLØ_060_GEL</t>
  </si>
  <si>
    <t>BOG_060_GRP</t>
  </si>
  <si>
    <t>FAR_060_GRP</t>
  </si>
  <si>
    <t>HJS_060_OKB_2</t>
  </si>
  <si>
    <t>OGØ_060_OSØ_B</t>
  </si>
  <si>
    <t>OGØ_060_OSØ_C</t>
  </si>
  <si>
    <t>OKB_060_ONÆ</t>
  </si>
  <si>
    <t>SFV_060_VSK</t>
  </si>
  <si>
    <t>ABS_060_FÆØ</t>
  </si>
  <si>
    <t>BLØ_060_LUA</t>
  </si>
  <si>
    <t>BOG_060_ENG</t>
  </si>
  <si>
    <t>ELI_060_VDE</t>
  </si>
  <si>
    <t>FBV_060_HÅØ</t>
  </si>
  <si>
    <t>FGD_060_LIV</t>
  </si>
  <si>
    <t>24</t>
  </si>
  <si>
    <t>HJS_060_OKB_3</t>
  </si>
  <si>
    <t>25</t>
  </si>
  <si>
    <t>KTM_060_RYN</t>
  </si>
  <si>
    <t>26</t>
  </si>
  <si>
    <t>OKB_060_OSØ_1</t>
  </si>
  <si>
    <t>OKB_060_OSØ_2</t>
  </si>
  <si>
    <t>29</t>
  </si>
  <si>
    <t>OKB_060_OSØ_3</t>
  </si>
  <si>
    <t>OKB_060_OSØ_4</t>
  </si>
  <si>
    <t>ULL_060_RYN</t>
  </si>
  <si>
    <t>ULL_060_VDE</t>
  </si>
  <si>
    <t>ABS_060_KNØ</t>
  </si>
  <si>
    <t>34</t>
  </si>
  <si>
    <t>ABS_060_VOL</t>
  </si>
  <si>
    <t>BBY_060_ENG</t>
  </si>
  <si>
    <t>BKT_060_BUL</t>
  </si>
  <si>
    <t>BKT_060_ELI</t>
  </si>
  <si>
    <t>38</t>
  </si>
  <si>
    <t>39</t>
  </si>
  <si>
    <t>FVO_060_BUL</t>
  </si>
  <si>
    <t>40</t>
  </si>
  <si>
    <t>FGD_060_LAN</t>
  </si>
  <si>
    <t>42</t>
  </si>
  <si>
    <t>FVO_060_MBO</t>
  </si>
  <si>
    <t>43</t>
  </si>
  <si>
    <t>FVO_060_OHV_1_a</t>
  </si>
  <si>
    <t>FVO_060_OHV_3_a</t>
  </si>
  <si>
    <t>FVO_060_OHV_3_b</t>
  </si>
  <si>
    <t>46</t>
  </si>
  <si>
    <t>FÆØ_060_RAD</t>
  </si>
  <si>
    <t>47</t>
  </si>
  <si>
    <t>48</t>
  </si>
  <si>
    <t>GEL_060_ÅRP</t>
  </si>
  <si>
    <t>49</t>
  </si>
  <si>
    <t>GUD_060_SBO</t>
  </si>
  <si>
    <t>HJS_060_OUH</t>
  </si>
  <si>
    <t>51</t>
  </si>
  <si>
    <t>KTM_060_MSI Del 1</t>
  </si>
  <si>
    <t>52</t>
  </si>
  <si>
    <t>53</t>
  </si>
  <si>
    <t>LUA_060_STJ</t>
  </si>
  <si>
    <t>54</t>
  </si>
  <si>
    <t>OBL_060_OHV_B</t>
  </si>
  <si>
    <t>55</t>
  </si>
  <si>
    <t>OGØ_060_SDU</t>
  </si>
  <si>
    <t>56</t>
  </si>
  <si>
    <t>OHV_060_ONÆ</t>
  </si>
  <si>
    <t>57</t>
  </si>
  <si>
    <t>OTB_060_OUH</t>
  </si>
  <si>
    <t>58</t>
  </si>
  <si>
    <t>RAD_060_SHP</t>
  </si>
  <si>
    <t>59</t>
  </si>
  <si>
    <t>RIE_060_ØRK</t>
  </si>
  <si>
    <t>60</t>
  </si>
  <si>
    <t>RUB_060_STE</t>
  </si>
  <si>
    <t>61</t>
  </si>
  <si>
    <t>62</t>
  </si>
  <si>
    <t>STJ_060_VOL</t>
  </si>
  <si>
    <t>63</t>
  </si>
  <si>
    <t>VSB_060_ÅRP</t>
  </si>
  <si>
    <t>64</t>
  </si>
  <si>
    <t>65</t>
  </si>
  <si>
    <t>BHM_060_KNØ</t>
  </si>
  <si>
    <t>66</t>
  </si>
  <si>
    <t>67</t>
  </si>
  <si>
    <t>68</t>
  </si>
  <si>
    <t>69</t>
  </si>
  <si>
    <t>70</t>
  </si>
  <si>
    <t>ESØ_060_RUB</t>
  </si>
  <si>
    <t>71</t>
  </si>
  <si>
    <t>72</t>
  </si>
  <si>
    <t>KRI_060_RAD</t>
  </si>
  <si>
    <t>73</t>
  </si>
  <si>
    <t>OTB_060_SDU</t>
  </si>
  <si>
    <t>74</t>
  </si>
  <si>
    <t>SFV_060_SHV2</t>
  </si>
  <si>
    <t>75</t>
  </si>
  <si>
    <t>76</t>
  </si>
  <si>
    <t>77</t>
  </si>
  <si>
    <t>FVO_060_OHV_1_b</t>
  </si>
  <si>
    <t>78</t>
  </si>
  <si>
    <t>79</t>
  </si>
  <si>
    <t>BBY_060_OTT</t>
  </si>
  <si>
    <t>80</t>
  </si>
  <si>
    <t>81</t>
  </si>
  <si>
    <t>BRE_060_SFV</t>
  </si>
  <si>
    <t>82</t>
  </si>
  <si>
    <t>83</t>
  </si>
  <si>
    <t>FAR_060_SØØ</t>
  </si>
  <si>
    <t>84</t>
  </si>
  <si>
    <t>85</t>
  </si>
  <si>
    <t>86</t>
  </si>
  <si>
    <t>LUM_060_STG</t>
  </si>
  <si>
    <t>87</t>
  </si>
  <si>
    <t>88</t>
  </si>
  <si>
    <t>STE_060_VSK</t>
  </si>
  <si>
    <t>89</t>
  </si>
  <si>
    <t>90</t>
  </si>
  <si>
    <t>91</t>
  </si>
  <si>
    <t>92</t>
  </si>
  <si>
    <t>ESØ_060_SHP</t>
  </si>
  <si>
    <t>93</t>
  </si>
  <si>
    <t>94</t>
  </si>
  <si>
    <t>95</t>
  </si>
  <si>
    <t>FVO_060_OHE</t>
  </si>
  <si>
    <t>96</t>
  </si>
  <si>
    <t>FÆB_060_MLM</t>
  </si>
  <si>
    <t>97</t>
  </si>
  <si>
    <t>GUD_060_ØRK Del 1</t>
  </si>
  <si>
    <t>98</t>
  </si>
  <si>
    <t>99</t>
  </si>
  <si>
    <t>100</t>
  </si>
  <si>
    <t>RIE_060_SHP</t>
  </si>
  <si>
    <t>101</t>
  </si>
  <si>
    <t>102</t>
  </si>
  <si>
    <t>103</t>
  </si>
  <si>
    <t>EJB_060_GRP</t>
  </si>
  <si>
    <t>104</t>
  </si>
  <si>
    <t>EJB_060_NBY</t>
  </si>
  <si>
    <t>105</t>
  </si>
  <si>
    <t>KRT_060_LIV</t>
  </si>
  <si>
    <t>106</t>
  </si>
  <si>
    <t>LNØ_060_MBO</t>
  </si>
  <si>
    <t>107</t>
  </si>
  <si>
    <t>OBLA_060_ONÆ</t>
  </si>
  <si>
    <t>108</t>
  </si>
  <si>
    <t>ODL_060_OKB_A</t>
  </si>
  <si>
    <t>109</t>
  </si>
  <si>
    <t>ODL_060_OKB_B</t>
  </si>
  <si>
    <t>110</t>
  </si>
  <si>
    <t>OHV_060_OPA</t>
  </si>
  <si>
    <t>111</t>
  </si>
  <si>
    <t>112</t>
  </si>
  <si>
    <t>113</t>
  </si>
  <si>
    <t>114</t>
  </si>
  <si>
    <t>115</t>
  </si>
  <si>
    <t>116</t>
  </si>
  <si>
    <t>MLM_060_TRY</t>
  </si>
  <si>
    <t>117</t>
  </si>
  <si>
    <t>Udskiftning af kabel pga. levetid/slid. Fleksibilitetsprodukter ej anvendelige.</t>
  </si>
  <si>
    <t>BBY_060_KRØ</t>
  </si>
  <si>
    <t>118</t>
  </si>
  <si>
    <t>BHM_060_TYR</t>
  </si>
  <si>
    <t>119</t>
  </si>
  <si>
    <t>OHE_060_TYR</t>
  </si>
  <si>
    <t>120</t>
  </si>
  <si>
    <t>BHM_060_DYR</t>
  </si>
  <si>
    <t>121</t>
  </si>
  <si>
    <t>FBV_060_HNE</t>
  </si>
  <si>
    <t>122</t>
  </si>
  <si>
    <t>123</t>
  </si>
  <si>
    <t>KRT_060_SHP</t>
  </si>
  <si>
    <t>124</t>
  </si>
  <si>
    <t>NBY_060_SKR</t>
  </si>
  <si>
    <t>125</t>
  </si>
  <si>
    <t>FLV_060_LAN</t>
  </si>
  <si>
    <t>126</t>
  </si>
  <si>
    <t>ULN_060_VDE</t>
  </si>
  <si>
    <t>127</t>
  </si>
  <si>
    <t>FVO_060_OHV</t>
  </si>
  <si>
    <t>128</t>
  </si>
  <si>
    <t>SFV_060_SHV1</t>
  </si>
  <si>
    <t>129</t>
  </si>
  <si>
    <t>OKB_060_ODL</t>
  </si>
  <si>
    <t>130</t>
  </si>
  <si>
    <t>SCT1_060_SFV</t>
  </si>
  <si>
    <t>131</t>
  </si>
  <si>
    <t>Batterier*</t>
  </si>
  <si>
    <t>*: Inkluderer kun større stand-alone batterier med en egentlig Nettilslutningsaftale.</t>
  </si>
  <si>
    <t>1-2 år (2027-2028)</t>
  </si>
  <si>
    <t>3-5 år (2029-2031)</t>
  </si>
  <si>
    <t>6-10 år (2032-2036)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</si>
</sst>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0.0%"/>
    <numFmt numFmtId="167" formatCode="#,##0.0_ ;\-#,##0.0\ "/>
    <numFmt numFmtId="168" formatCode="#,##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9"/>
      <color theme="1"/>
      <name val="Calibri Light"/>
      <family val="2"/>
    </font>
    <font>
      <b/>
      <i/>
      <sz val="12"/>
      <name val="Calibri"/>
      <family val="2"/>
      <scheme val="minor"/>
    </font>
    <font>
      <sz val="12"/>
      <color rgb="FFF2F2F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A6A6A6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0097A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33CCCC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10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0" fillId="0" borderId="11" xfId="3" applyBorder="1" applyAlignment="1">
      <alignment vertical="center"/>
    </xf>
    <xf numFmtId="165" fontId="10" fillId="0" borderId="0" xfId="1" applyNumberFormat="1" applyFont="1" applyAlignment="1">
      <alignment vertical="center"/>
    </xf>
    <xf numFmtId="0" fontId="8" fillId="0" borderId="11" xfId="2" applyFont="1" applyBorder="1" applyAlignment="1">
      <alignment vertical="center"/>
    </xf>
    <xf numFmtId="0" fontId="0" fillId="0" borderId="11" xfId="2" applyFont="1" applyBorder="1" applyAlignment="1">
      <alignment vertical="center"/>
    </xf>
    <xf numFmtId="0" fontId="10" fillId="0" borderId="0" xfId="3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1" fillId="0" borderId="0" xfId="2" applyFont="1"/>
    <xf numFmtId="3" fontId="8" fillId="0" borderId="0" xfId="2" applyNumberFormat="1" applyFont="1"/>
    <xf numFmtId="0" fontId="0" fillId="0" borderId="0" xfId="0" applyAlignment="1">
      <alignment wrapText="1"/>
    </xf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wrapText="1"/>
    </xf>
    <xf numFmtId="0" fontId="11" fillId="4" borderId="0" xfId="0" applyFont="1" applyFill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/>
    <xf numFmtId="0" fontId="14" fillId="0" borderId="0" xfId="0" applyFont="1" applyAlignment="1">
      <alignment vertical="center" wrapText="1"/>
    </xf>
    <xf numFmtId="0" fontId="8" fillId="0" borderId="3" xfId="2" applyFont="1" applyBorder="1" applyAlignment="1">
      <alignment vertical="center"/>
    </xf>
    <xf numFmtId="0" fontId="1" fillId="0" borderId="16" xfId="2" applyFont="1" applyBorder="1"/>
    <xf numFmtId="0" fontId="10" fillId="0" borderId="3" xfId="3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" fillId="0" borderId="11" xfId="2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0" fillId="0" borderId="8" xfId="0" applyBorder="1"/>
    <xf numFmtId="0" fontId="5" fillId="2" borderId="7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2" applyFont="1" applyBorder="1" applyAlignment="1">
      <alignment vertical="center"/>
    </xf>
    <xf numFmtId="0" fontId="1" fillId="0" borderId="9" xfId="2" applyFont="1" applyBorder="1" applyAlignment="1">
      <alignment vertical="center"/>
    </xf>
    <xf numFmtId="0" fontId="1" fillId="0" borderId="12" xfId="2" applyFont="1" applyBorder="1"/>
    <xf numFmtId="0" fontId="1" fillId="0" borderId="13" xfId="2" applyFont="1" applyBorder="1"/>
    <xf numFmtId="0" fontId="1" fillId="0" borderId="11" xfId="2" applyFont="1" applyBorder="1"/>
    <xf numFmtId="0" fontId="1" fillId="0" borderId="29" xfId="2" applyFont="1" applyBorder="1"/>
    <xf numFmtId="0" fontId="5" fillId="2" borderId="19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12" xfId="2" applyFont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28" xfId="0" applyBorder="1"/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vertical="center"/>
    </xf>
    <xf numFmtId="0" fontId="0" fillId="0" borderId="28" xfId="0" applyBorder="1" applyAlignment="1">
      <alignment horizontal="left" vertical="center" wrapText="1"/>
    </xf>
    <xf numFmtId="2" fontId="1" fillId="0" borderId="28" xfId="0" applyNumberFormat="1" applyFont="1" applyBorder="1" applyAlignment="1">
      <alignment vertical="center"/>
    </xf>
    <xf numFmtId="0" fontId="0" fillId="0" borderId="10" xfId="0" applyBorder="1"/>
    <xf numFmtId="0" fontId="4" fillId="0" borderId="28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1" fillId="0" borderId="28" xfId="0" applyFont="1" applyBorder="1"/>
    <xf numFmtId="0" fontId="0" fillId="0" borderId="15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2" fillId="4" borderId="0" xfId="0" applyFont="1" applyFill="1"/>
    <xf numFmtId="9" fontId="12" fillId="0" borderId="0" xfId="0" applyNumberFormat="1" applyFont="1" applyAlignment="1">
      <alignment horizontal="center" vertical="center"/>
    </xf>
    <xf numFmtId="9" fontId="15" fillId="4" borderId="0" xfId="0" applyNumberFormat="1" applyFont="1" applyFill="1"/>
    <xf numFmtId="0" fontId="6" fillId="3" borderId="0" xfId="0" applyFont="1" applyFill="1" applyAlignment="1">
      <alignment horizontal="center" vertical="center" wrapText="1"/>
    </xf>
    <xf numFmtId="0" fontId="5" fillId="2" borderId="28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6" fillId="2" borderId="28" xfId="0" applyFont="1" applyFill="1" applyBorder="1" applyAlignment="1">
      <alignment horizontal="center" vertical="center" wrapText="1"/>
    </xf>
    <xf numFmtId="0" fontId="20" fillId="3" borderId="40" xfId="0" applyFont="1" applyFill="1" applyBorder="1"/>
    <xf numFmtId="0" fontId="20" fillId="3" borderId="40" xfId="0" applyFont="1" applyFill="1" applyBorder="1" applyAlignment="1">
      <alignment horizontal="center"/>
    </xf>
    <xf numFmtId="0" fontId="0" fillId="0" borderId="4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26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" fillId="0" borderId="4" xfId="2" applyFont="1" applyBorder="1" applyAlignment="1">
      <alignment horizontal="left" vertical="center"/>
    </xf>
    <xf numFmtId="167" fontId="19" fillId="0" borderId="11" xfId="1" applyNumberFormat="1" applyFont="1" applyBorder="1" applyAlignment="1">
      <alignment vertical="center"/>
    </xf>
    <xf numFmtId="167" fontId="19" fillId="0" borderId="3" xfId="1" applyNumberFormat="1" applyFont="1" applyBorder="1" applyAlignment="1">
      <alignment vertical="center"/>
    </xf>
    <xf numFmtId="167" fontId="19" fillId="0" borderId="16" xfId="1" applyNumberFormat="1" applyFont="1" applyBorder="1" applyAlignment="1">
      <alignment vertical="center"/>
    </xf>
    <xf numFmtId="167" fontId="19" fillId="0" borderId="12" xfId="1" applyNumberFormat="1" applyFont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28" xfId="0" applyNumberFormat="1" applyBorder="1" applyAlignment="1">
      <alignment vertical="center"/>
    </xf>
    <xf numFmtId="168" fontId="0" fillId="0" borderId="28" xfId="0" applyNumberFormat="1" applyBorder="1" applyAlignment="1">
      <alignment wrapText="1"/>
    </xf>
    <xf numFmtId="168" fontId="0" fillId="0" borderId="0" xfId="0" applyNumberFormat="1" applyAlignment="1">
      <alignment horizontal="right" vertical="center"/>
    </xf>
    <xf numFmtId="168" fontId="0" fillId="0" borderId="28" xfId="0" applyNumberFormat="1" applyBorder="1" applyAlignment="1">
      <alignment horizontal="right" vertical="center"/>
    </xf>
    <xf numFmtId="168" fontId="0" fillId="0" borderId="32" xfId="0" applyNumberFormat="1" applyBorder="1" applyAlignment="1">
      <alignment horizontal="right" vertical="center"/>
    </xf>
    <xf numFmtId="168" fontId="0" fillId="0" borderId="30" xfId="0" applyNumberFormat="1" applyBorder="1" applyAlignment="1">
      <alignment horizontal="right" vertical="center"/>
    </xf>
    <xf numFmtId="168" fontId="0" fillId="0" borderId="34" xfId="0" applyNumberFormat="1" applyBorder="1" applyAlignment="1">
      <alignment horizontal="right" vertical="center"/>
    </xf>
    <xf numFmtId="168" fontId="0" fillId="0" borderId="35" xfId="0" applyNumberFormat="1" applyBorder="1" applyAlignment="1">
      <alignment horizontal="right" vertical="center"/>
    </xf>
    <xf numFmtId="168" fontId="0" fillId="0" borderId="36" xfId="0" applyNumberFormat="1" applyBorder="1" applyAlignment="1">
      <alignment horizontal="right" vertical="center"/>
    </xf>
    <xf numFmtId="168" fontId="0" fillId="0" borderId="31" xfId="0" applyNumberFormat="1" applyBorder="1" applyAlignment="1">
      <alignment horizontal="right" vertical="center"/>
    </xf>
    <xf numFmtId="168" fontId="0" fillId="0" borderId="0" xfId="0" applyNumberFormat="1" applyAlignment="1">
      <alignment horizontal="center" vertical="center" wrapText="1"/>
    </xf>
    <xf numFmtId="168" fontId="0" fillId="0" borderId="41" xfId="0" applyNumberFormat="1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 wrapText="1"/>
    </xf>
    <xf numFmtId="168" fontId="0" fillId="0" borderId="43" xfId="0" applyNumberFormat="1" applyBorder="1" applyAlignment="1">
      <alignment horizontal="center" vertical="center" wrapText="1"/>
    </xf>
    <xf numFmtId="0" fontId="4" fillId="5" borderId="0" xfId="0" applyFont="1" applyFill="1"/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vertical="center"/>
    </xf>
    <xf numFmtId="0" fontId="24" fillId="3" borderId="45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/>
    <xf numFmtId="0" fontId="5" fillId="3" borderId="6" xfId="0" applyFont="1" applyFill="1" applyBorder="1"/>
    <xf numFmtId="0" fontId="5" fillId="3" borderId="28" xfId="0" applyFont="1" applyFill="1" applyBorder="1"/>
    <xf numFmtId="0" fontId="12" fillId="4" borderId="0" xfId="0" applyFont="1" applyFill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2" fillId="4" borderId="0" xfId="0" applyFont="1" applyFill="1" applyAlignment="1">
      <alignment wrapText="1"/>
    </xf>
    <xf numFmtId="0" fontId="15" fillId="4" borderId="0" xfId="0" applyFont="1" applyFill="1"/>
    <xf numFmtId="9" fontId="5" fillId="3" borderId="28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167" fontId="1" fillId="0" borderId="16" xfId="2" applyNumberFormat="1" applyFont="1" applyBorder="1" applyAlignment="1">
      <alignment vertical="center"/>
    </xf>
    <xf numFmtId="0" fontId="5" fillId="2" borderId="46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3" fontId="0" fillId="0" borderId="0" xfId="0" applyNumberFormat="1"/>
    <xf numFmtId="0" fontId="27" fillId="0" borderId="0" xfId="0" applyFont="1"/>
    <xf numFmtId="3" fontId="27" fillId="0" borderId="0" xfId="0" applyNumberFormat="1" applyFont="1"/>
    <xf numFmtId="166" fontId="0" fillId="0" borderId="0" xfId="7" applyNumberFormat="1" applyFont="1"/>
    <xf numFmtId="0" fontId="13" fillId="0" borderId="2" xfId="0" applyFont="1" applyBorder="1"/>
    <xf numFmtId="0" fontId="13" fillId="0" borderId="0" xfId="0" applyFont="1"/>
    <xf numFmtId="167" fontId="0" fillId="0" borderId="11" xfId="2" applyNumberFormat="1" applyFont="1" applyBorder="1" applyAlignment="1">
      <alignment horizontal="center" vertical="center"/>
    </xf>
    <xf numFmtId="166" fontId="0" fillId="0" borderId="11" xfId="2" applyNumberFormat="1" applyFont="1" applyBorder="1" applyAlignment="1">
      <alignment horizontal="center" vertical="center"/>
    </xf>
    <xf numFmtId="167" fontId="8" fillId="0" borderId="11" xfId="2" applyNumberFormat="1" applyFont="1" applyBorder="1" applyAlignment="1">
      <alignment horizontal="center" vertical="center"/>
    </xf>
    <xf numFmtId="166" fontId="8" fillId="0" borderId="11" xfId="2" applyNumberFormat="1" applyFont="1" applyBorder="1" applyAlignment="1">
      <alignment horizontal="center" vertical="center"/>
    </xf>
    <xf numFmtId="167" fontId="0" fillId="0" borderId="3" xfId="2" applyNumberFormat="1" applyFont="1" applyBorder="1" applyAlignment="1">
      <alignment horizontal="center" vertical="center"/>
    </xf>
    <xf numFmtId="166" fontId="0" fillId="0" borderId="3" xfId="2" applyNumberFormat="1" applyFont="1" applyBorder="1" applyAlignment="1">
      <alignment horizontal="center" vertical="center"/>
    </xf>
    <xf numFmtId="167" fontId="0" fillId="0" borderId="17" xfId="2" applyNumberFormat="1" applyFont="1" applyBorder="1" applyAlignment="1">
      <alignment horizontal="center" vertical="center"/>
    </xf>
    <xf numFmtId="166" fontId="8" fillId="0" borderId="3" xfId="2" applyNumberFormat="1" applyFont="1" applyBorder="1" applyAlignment="1">
      <alignment horizontal="center" vertical="center"/>
    </xf>
    <xf numFmtId="167" fontId="8" fillId="0" borderId="16" xfId="2" applyNumberFormat="1" applyFont="1" applyBorder="1" applyAlignment="1">
      <alignment horizontal="center" vertical="center"/>
    </xf>
    <xf numFmtId="166" fontId="0" fillId="0" borderId="16" xfId="2" applyNumberFormat="1" applyFont="1" applyBorder="1" applyAlignment="1">
      <alignment horizontal="center" vertical="center"/>
    </xf>
    <xf numFmtId="167" fontId="8" fillId="0" borderId="9" xfId="2" applyNumberFormat="1" applyFont="1" applyBorder="1" applyAlignment="1">
      <alignment horizontal="center" vertical="center"/>
    </xf>
    <xf numFmtId="166" fontId="8" fillId="0" borderId="16" xfId="2" applyNumberFormat="1" applyFont="1" applyBorder="1" applyAlignment="1">
      <alignment horizontal="center" vertical="center"/>
    </xf>
    <xf numFmtId="167" fontId="8" fillId="0" borderId="17" xfId="2" applyNumberFormat="1" applyFont="1" applyBorder="1" applyAlignment="1">
      <alignment horizontal="center" vertical="center"/>
    </xf>
    <xf numFmtId="166" fontId="8" fillId="0" borderId="17" xfId="2" applyNumberFormat="1" applyFont="1" applyBorder="1" applyAlignment="1">
      <alignment horizontal="center" vertical="center"/>
    </xf>
    <xf numFmtId="166" fontId="8" fillId="0" borderId="9" xfId="2" applyNumberFormat="1" applyFont="1" applyBorder="1" applyAlignment="1">
      <alignment horizontal="center" vertical="center"/>
    </xf>
    <xf numFmtId="3" fontId="0" fillId="0" borderId="28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1" fillId="0" borderId="28" xfId="0" applyNumberFormat="1" applyFont="1" applyBorder="1"/>
    <xf numFmtId="9" fontId="25" fillId="0" borderId="0" xfId="0" applyNumberFormat="1" applyFont="1" applyAlignment="1">
      <alignment horizontal="center" vertical="center"/>
    </xf>
    <xf numFmtId="9" fontId="15" fillId="0" borderId="0" xfId="0" applyNumberFormat="1" applyFont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8" xfId="0" quotePrefix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49" fontId="0" fillId="3" borderId="0" xfId="0" applyNumberFormat="1" applyFill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/>
  </cellXfs>
  <cellStyles count="8">
    <cellStyle name="Komma" xfId="1" builtinId="3"/>
    <cellStyle name="Komma 2" xfId="4" xr:uid="{00000000-0005-0000-0000-000001000000}"/>
    <cellStyle name="Komma 2 2" xfId="6" xr:uid="{00000000-0005-0000-0000-000002000000}"/>
    <cellStyle name="Komma 3" xfId="5" xr:uid="{00000000-0005-0000-0000-000003000000}"/>
    <cellStyle name="Normal" xfId="0" builtinId="0"/>
    <cellStyle name="Normal 103" xfId="3" xr:uid="{00000000-0005-0000-0000-000005000000}"/>
    <cellStyle name="Normal 2" xfId="2" xr:uid="{00000000-0005-0000-0000-000006000000}"/>
    <cellStyle name="Procent" xfId="7" builtinId="5"/>
  </cellStyles>
  <dxfs count="0"/>
  <tableStyles count="0" defaultTableStyle="TableStyleMedium2" defaultPivotStyle="PivotStyleLight16"/>
  <colors>
    <mruColors>
      <color rgb="FF0097A7"/>
      <color rgb="FF33CCCC"/>
      <color rgb="FF0099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zoomScaleNormal="100" workbookViewId="0">
      <selection activeCell="A2" sqref="A2:J2"/>
    </sheetView>
  </sheetViews>
  <sheetFormatPr defaultRowHeight="15" x14ac:dyDescent="0.25"/>
  <cols>
    <col min="8" max="8" width="8.85546875" customWidth="1"/>
    <col min="9" max="9" width="9.140625" hidden="1" customWidth="1"/>
  </cols>
  <sheetData>
    <row r="1" spans="1:10" ht="32.25" customHeight="1" x14ac:dyDescent="0.2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41.75" customHeight="1" x14ac:dyDescent="0.25">
      <c r="A2" s="177" t="s">
        <v>117</v>
      </c>
      <c r="B2" s="177"/>
      <c r="C2" s="177"/>
      <c r="D2" s="177"/>
      <c r="E2" s="177"/>
      <c r="F2" s="177"/>
      <c r="G2" s="177"/>
      <c r="H2" s="177"/>
      <c r="I2" s="177"/>
      <c r="J2" s="177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0"/>
  <sheetViews>
    <sheetView tabSelected="1" zoomScale="115" zoomScaleNormal="115" workbookViewId="0"/>
  </sheetViews>
  <sheetFormatPr defaultRowHeight="15" x14ac:dyDescent="0.25"/>
  <cols>
    <col min="1" max="1" width="22" customWidth="1"/>
    <col min="2" max="2" width="19.42578125" customWidth="1"/>
    <col min="3" max="3" width="26.5703125" customWidth="1"/>
    <col min="4" max="4" width="27.7109375" customWidth="1"/>
    <col min="5" max="7" width="29.85546875" customWidth="1"/>
    <col min="8" max="12" width="9.28515625" customWidth="1"/>
  </cols>
  <sheetData>
    <row r="1" spans="1:11" ht="21.75" customHeight="1" thickBot="1" x14ac:dyDescent="0.4">
      <c r="A1" s="92" t="s">
        <v>125</v>
      </c>
      <c r="B1" s="94"/>
      <c r="C1" s="94"/>
      <c r="D1" s="94"/>
      <c r="E1" s="94"/>
      <c r="H1" s="27"/>
      <c r="I1" s="27"/>
      <c r="J1" s="27"/>
      <c r="K1" s="27"/>
    </row>
    <row r="2" spans="1:11" ht="27" customHeight="1" thickBot="1" x14ac:dyDescent="0.3">
      <c r="A2" s="126" t="s">
        <v>104</v>
      </c>
      <c r="B2" s="123"/>
      <c r="C2" s="123"/>
      <c r="D2" s="123"/>
      <c r="E2" s="123"/>
    </row>
    <row r="3" spans="1:11" ht="18.75" customHeight="1" thickBot="1" x14ac:dyDescent="0.3">
      <c r="A3" s="127" t="s">
        <v>105</v>
      </c>
      <c r="B3" s="128" t="s">
        <v>106</v>
      </c>
      <c r="C3" s="128" t="s">
        <v>107</v>
      </c>
      <c r="D3" s="128" t="s">
        <v>108</v>
      </c>
      <c r="E3" s="128" t="s">
        <v>109</v>
      </c>
    </row>
    <row r="4" spans="1:11" ht="33" customHeight="1" thickBot="1" x14ac:dyDescent="0.3">
      <c r="A4" s="142" t="s">
        <v>110</v>
      </c>
      <c r="B4" s="142" t="s">
        <v>111</v>
      </c>
      <c r="C4" s="142">
        <v>218.2</v>
      </c>
      <c r="D4" s="142">
        <v>6.2</v>
      </c>
      <c r="E4" s="175" t="s">
        <v>126</v>
      </c>
    </row>
    <row r="5" spans="1:11" ht="15.75" thickBot="1" x14ac:dyDescent="0.3">
      <c r="A5" s="142"/>
      <c r="B5" s="142" t="s">
        <v>112</v>
      </c>
      <c r="C5" s="142">
        <v>898.4</v>
      </c>
      <c r="D5" s="142">
        <v>16.899999999999999</v>
      </c>
      <c r="E5" s="175" t="s">
        <v>126</v>
      </c>
    </row>
    <row r="6" spans="1:11" ht="15.75" thickBot="1" x14ac:dyDescent="0.3">
      <c r="A6" s="142"/>
      <c r="B6" s="142" t="s">
        <v>113</v>
      </c>
      <c r="C6" s="142">
        <v>344.6</v>
      </c>
      <c r="D6" s="142">
        <v>15.1</v>
      </c>
      <c r="E6" s="175" t="s">
        <v>126</v>
      </c>
    </row>
    <row r="7" spans="1:11" ht="15.75" thickBot="1" x14ac:dyDescent="0.3">
      <c r="A7" s="142" t="s">
        <v>114</v>
      </c>
      <c r="B7" s="142" t="s">
        <v>111</v>
      </c>
      <c r="C7" s="142">
        <v>0</v>
      </c>
      <c r="D7" s="142">
        <v>0</v>
      </c>
      <c r="E7" s="175" t="s">
        <v>92</v>
      </c>
    </row>
    <row r="8" spans="1:11" ht="20.25" customHeight="1" thickBot="1" x14ac:dyDescent="0.3">
      <c r="A8" s="142"/>
      <c r="B8" s="142" t="s">
        <v>112</v>
      </c>
      <c r="C8" s="142">
        <v>0</v>
      </c>
      <c r="D8" s="142">
        <v>0</v>
      </c>
      <c r="E8" s="175" t="s">
        <v>92</v>
      </c>
    </row>
    <row r="9" spans="1:11" ht="18" thickBot="1" x14ac:dyDescent="0.3">
      <c r="A9" s="142"/>
      <c r="B9" s="142" t="s">
        <v>113</v>
      </c>
      <c r="C9" s="142">
        <v>0</v>
      </c>
      <c r="D9" s="142">
        <v>0</v>
      </c>
      <c r="E9" s="175" t="s">
        <v>92</v>
      </c>
      <c r="H9" s="4"/>
      <c r="I9" s="4"/>
    </row>
    <row r="10" spans="1:11" ht="18" thickBot="1" x14ac:dyDescent="0.3">
      <c r="A10" s="142" t="s">
        <v>115</v>
      </c>
      <c r="B10" s="142" t="s">
        <v>111</v>
      </c>
      <c r="C10" s="142">
        <v>0</v>
      </c>
      <c r="D10" s="142">
        <v>0</v>
      </c>
      <c r="E10" s="175" t="s">
        <v>92</v>
      </c>
      <c r="H10" s="45"/>
      <c r="I10" s="45"/>
      <c r="J10" s="45"/>
      <c r="K10" s="45"/>
    </row>
    <row r="11" spans="1:11" ht="15.75" thickBot="1" x14ac:dyDescent="0.3">
      <c r="A11" s="142"/>
      <c r="B11" s="142" t="s">
        <v>112</v>
      </c>
      <c r="C11" s="142">
        <v>0</v>
      </c>
      <c r="D11" s="142">
        <v>0</v>
      </c>
      <c r="E11" s="175" t="s">
        <v>92</v>
      </c>
      <c r="F11" s="25"/>
      <c r="G11" s="93"/>
      <c r="H11" s="46"/>
      <c r="I11" s="46"/>
      <c r="J11" s="46"/>
      <c r="K11" s="46"/>
    </row>
    <row r="12" spans="1:11" ht="15.75" thickBot="1" x14ac:dyDescent="0.3">
      <c r="A12" s="142"/>
      <c r="B12" s="142" t="s">
        <v>113</v>
      </c>
      <c r="C12" s="142">
        <v>0</v>
      </c>
      <c r="D12" s="142">
        <v>0</v>
      </c>
      <c r="E12" s="175" t="s">
        <v>92</v>
      </c>
      <c r="F12" s="25"/>
      <c r="G12" s="93"/>
      <c r="H12" s="47"/>
      <c r="J12" s="47"/>
      <c r="K12" s="47"/>
    </row>
    <row r="13" spans="1:11" ht="27" customHeight="1" thickBot="1" x14ac:dyDescent="0.3">
      <c r="A13" s="126" t="s">
        <v>116</v>
      </c>
      <c r="B13" s="124"/>
      <c r="C13" s="125"/>
      <c r="D13" s="124"/>
      <c r="E13" s="125"/>
      <c r="F13" s="25"/>
      <c r="G13" s="93"/>
      <c r="H13" s="48"/>
      <c r="I13" s="47"/>
      <c r="J13" s="47"/>
      <c r="K13" s="47"/>
    </row>
    <row r="14" spans="1:11" ht="18.75" customHeight="1" thickBot="1" x14ac:dyDescent="0.3">
      <c r="A14" s="127" t="s">
        <v>105</v>
      </c>
      <c r="B14" s="128" t="s">
        <v>106</v>
      </c>
      <c r="C14" s="128" t="s">
        <v>107</v>
      </c>
      <c r="D14" s="128" t="s">
        <v>108</v>
      </c>
      <c r="E14" s="128" t="s">
        <v>109</v>
      </c>
      <c r="G14" s="47"/>
      <c r="H14" s="48"/>
      <c r="I14" s="47"/>
      <c r="J14" s="47"/>
      <c r="K14" s="47"/>
    </row>
    <row r="15" spans="1:11" ht="15.75" thickBot="1" x14ac:dyDescent="0.3">
      <c r="A15" s="142" t="s">
        <v>110</v>
      </c>
      <c r="B15" s="142" t="s">
        <v>111</v>
      </c>
      <c r="C15" s="142">
        <v>0</v>
      </c>
      <c r="D15" s="142">
        <v>0</v>
      </c>
      <c r="E15" s="175" t="s">
        <v>92</v>
      </c>
      <c r="G15" s="47"/>
      <c r="H15" s="48"/>
      <c r="I15" s="47"/>
      <c r="J15" s="47"/>
      <c r="K15" s="47"/>
    </row>
    <row r="16" spans="1:11" ht="15.75" thickBot="1" x14ac:dyDescent="0.3">
      <c r="A16" s="142"/>
      <c r="B16" s="142" t="s">
        <v>112</v>
      </c>
      <c r="C16" s="142">
        <v>0</v>
      </c>
      <c r="D16" s="142">
        <v>0</v>
      </c>
      <c r="E16" s="175" t="s">
        <v>92</v>
      </c>
      <c r="F16" s="6"/>
    </row>
    <row r="17" spans="1:6" ht="15.75" thickBot="1" x14ac:dyDescent="0.3">
      <c r="A17" s="142"/>
      <c r="B17" s="142" t="s">
        <v>113</v>
      </c>
      <c r="C17" s="142">
        <v>0</v>
      </c>
      <c r="D17" s="142">
        <v>0</v>
      </c>
      <c r="E17" s="175" t="s">
        <v>92</v>
      </c>
      <c r="F17" s="6"/>
    </row>
    <row r="18" spans="1:6" ht="15.75" thickBot="1" x14ac:dyDescent="0.3">
      <c r="A18" s="142" t="s">
        <v>114</v>
      </c>
      <c r="B18" s="142" t="s">
        <v>111</v>
      </c>
      <c r="C18" s="142">
        <v>0</v>
      </c>
      <c r="D18" s="142">
        <v>0</v>
      </c>
      <c r="E18" s="175" t="s">
        <v>92</v>
      </c>
      <c r="F18" s="6"/>
    </row>
    <row r="19" spans="1:6" ht="15.75" thickBot="1" x14ac:dyDescent="0.3">
      <c r="A19" s="142"/>
      <c r="B19" s="142" t="s">
        <v>112</v>
      </c>
      <c r="C19" s="142">
        <v>0</v>
      </c>
      <c r="D19" s="142">
        <v>0</v>
      </c>
      <c r="E19" s="175" t="s">
        <v>92</v>
      </c>
      <c r="F19" s="6"/>
    </row>
    <row r="20" spans="1:6" ht="15.75" thickBot="1" x14ac:dyDescent="0.3">
      <c r="A20" s="142"/>
      <c r="B20" s="142" t="s">
        <v>113</v>
      </c>
      <c r="C20" s="142">
        <v>0</v>
      </c>
      <c r="D20" s="142">
        <v>0</v>
      </c>
      <c r="E20" s="175" t="s">
        <v>92</v>
      </c>
      <c r="F20" s="6"/>
    </row>
    <row r="21" spans="1:6" ht="15.75" thickBot="1" x14ac:dyDescent="0.3">
      <c r="A21" s="142" t="s">
        <v>115</v>
      </c>
      <c r="B21" s="142" t="s">
        <v>111</v>
      </c>
      <c r="C21" s="142">
        <v>0</v>
      </c>
      <c r="D21" s="142">
        <v>0</v>
      </c>
      <c r="E21" s="175" t="s">
        <v>92</v>
      </c>
      <c r="F21" s="6"/>
    </row>
    <row r="22" spans="1:6" ht="15.75" thickBot="1" x14ac:dyDescent="0.3">
      <c r="A22" s="142"/>
      <c r="B22" s="142" t="s">
        <v>112</v>
      </c>
      <c r="C22" s="142">
        <v>0</v>
      </c>
      <c r="D22" s="142">
        <v>0</v>
      </c>
      <c r="E22" s="175" t="s">
        <v>92</v>
      </c>
      <c r="F22" s="6"/>
    </row>
    <row r="23" spans="1:6" ht="15.75" thickBot="1" x14ac:dyDescent="0.3">
      <c r="A23" s="142"/>
      <c r="B23" s="142" t="s">
        <v>113</v>
      </c>
      <c r="C23" s="142">
        <v>0</v>
      </c>
      <c r="D23" s="142">
        <v>0</v>
      </c>
      <c r="E23" s="175" t="s">
        <v>92</v>
      </c>
      <c r="F23" s="6"/>
    </row>
    <row r="24" spans="1:6" ht="36.75" customHeight="1" x14ac:dyDescent="0.25">
      <c r="A24" s="6"/>
      <c r="C24" s="186"/>
      <c r="D24" s="187"/>
      <c r="E24" s="187"/>
      <c r="F24" s="6"/>
    </row>
    <row r="25" spans="1:6" ht="36.75" customHeight="1" x14ac:dyDescent="0.25">
      <c r="A25" s="7"/>
      <c r="B25" s="7"/>
      <c r="C25" s="6"/>
      <c r="D25" s="6"/>
      <c r="E25" s="6"/>
      <c r="F25" s="6"/>
    </row>
    <row r="26" spans="1:6" ht="36.75" customHeight="1" x14ac:dyDescent="0.25">
      <c r="A26" s="8"/>
      <c r="B26" s="7"/>
      <c r="C26" s="6"/>
      <c r="D26" s="6"/>
      <c r="E26" s="6"/>
      <c r="F26" s="6"/>
    </row>
    <row r="27" spans="1:6" ht="36.75" customHeight="1" x14ac:dyDescent="0.25">
      <c r="A27" s="7"/>
      <c r="B27" s="7"/>
      <c r="C27" s="6"/>
      <c r="D27" s="6"/>
      <c r="E27" s="6"/>
      <c r="F27" s="6"/>
    </row>
    <row r="28" spans="1:6" ht="36.75" customHeight="1" x14ac:dyDescent="0.25">
      <c r="A28" s="7"/>
      <c r="B28" s="7"/>
      <c r="C28" s="6"/>
      <c r="D28" s="6"/>
      <c r="E28" s="6"/>
      <c r="F28" s="6"/>
    </row>
    <row r="29" spans="1:6" ht="36.75" customHeight="1" x14ac:dyDescent="0.25">
      <c r="A29" s="7"/>
      <c r="B29" s="7"/>
      <c r="C29" s="6"/>
      <c r="D29" s="6"/>
      <c r="E29" s="6"/>
      <c r="F29" s="6"/>
    </row>
    <row r="30" spans="1:6" ht="36.75" customHeight="1" x14ac:dyDescent="0.25">
      <c r="A30" s="7"/>
      <c r="B30" s="7"/>
      <c r="C30" s="6"/>
      <c r="D30" s="6"/>
      <c r="E30" s="6"/>
      <c r="F30" s="6"/>
    </row>
  </sheetData>
  <mergeCells count="1">
    <mergeCell ref="C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zoomScale="115" zoomScaleNormal="115" workbookViewId="0"/>
  </sheetViews>
  <sheetFormatPr defaultColWidth="10.140625" defaultRowHeight="18.75" customHeight="1" x14ac:dyDescent="0.25"/>
  <cols>
    <col min="1" max="1" width="28.140625" customWidth="1"/>
    <col min="2" max="6" width="15.5703125" customWidth="1"/>
    <col min="7" max="7" width="17" customWidth="1"/>
    <col min="8" max="8" width="10.7109375" customWidth="1"/>
    <col min="9" max="11" width="43" customWidth="1"/>
    <col min="12" max="12" width="10.140625" customWidth="1"/>
  </cols>
  <sheetData>
    <row r="1" spans="1:11" ht="27.75" customHeight="1" x14ac:dyDescent="0.25">
      <c r="A1" s="41" t="s">
        <v>1</v>
      </c>
      <c r="B1" s="41"/>
      <c r="C1" s="41"/>
      <c r="D1" s="41"/>
      <c r="E1" s="41"/>
      <c r="F1" s="41"/>
      <c r="G1" s="42"/>
      <c r="H1" s="34"/>
      <c r="I1" s="41" t="s">
        <v>2</v>
      </c>
      <c r="J1" s="41"/>
      <c r="K1" s="41"/>
    </row>
    <row r="2" spans="1:11" ht="18" customHeight="1" x14ac:dyDescent="0.25">
      <c r="A2" s="151"/>
      <c r="B2" s="151"/>
      <c r="C2" s="151"/>
      <c r="D2" s="151"/>
      <c r="E2" s="151"/>
      <c r="F2" s="151"/>
      <c r="G2" s="152"/>
    </row>
    <row r="3" spans="1:11" ht="12.75" customHeight="1" x14ac:dyDescent="0.25">
      <c r="A3" s="49" t="s">
        <v>3</v>
      </c>
      <c r="B3" s="51" t="s">
        <v>4</v>
      </c>
      <c r="C3" s="53" t="s">
        <v>5</v>
      </c>
      <c r="D3" s="53"/>
      <c r="E3" s="53" t="s">
        <v>6</v>
      </c>
      <c r="F3" s="53"/>
      <c r="H3" s="35"/>
      <c r="I3" s="178" t="s">
        <v>118</v>
      </c>
      <c r="J3" s="178" t="s">
        <v>120</v>
      </c>
      <c r="K3" s="178" t="s">
        <v>121</v>
      </c>
    </row>
    <row r="4" spans="1:11" ht="12.75" customHeight="1" x14ac:dyDescent="0.25">
      <c r="A4" s="103">
        <v>2036</v>
      </c>
      <c r="B4" s="51"/>
      <c r="C4" s="54"/>
      <c r="D4" s="54"/>
      <c r="E4" s="54"/>
      <c r="F4" s="52"/>
      <c r="H4" s="35"/>
      <c r="I4" s="179"/>
      <c r="J4" s="179"/>
      <c r="K4" s="179"/>
    </row>
    <row r="5" spans="1:11" ht="12.75" customHeight="1" x14ac:dyDescent="0.25">
      <c r="A5" s="50"/>
      <c r="B5" s="51" t="s">
        <v>7</v>
      </c>
      <c r="C5" s="33" t="s">
        <v>7</v>
      </c>
      <c r="D5" s="33" t="s">
        <v>8</v>
      </c>
      <c r="E5" s="33" t="s">
        <v>7</v>
      </c>
      <c r="F5" s="33" t="s">
        <v>9</v>
      </c>
      <c r="H5" s="35"/>
      <c r="I5" s="179"/>
      <c r="J5" s="179"/>
      <c r="K5" s="179"/>
    </row>
    <row r="6" spans="1:11" ht="27.75" customHeight="1" x14ac:dyDescent="0.25">
      <c r="A6" s="13" t="s">
        <v>10</v>
      </c>
      <c r="B6" s="107">
        <v>30406</v>
      </c>
      <c r="C6" s="153">
        <v>1788</v>
      </c>
      <c r="D6" s="154">
        <f>C6/(B6)</f>
        <v>5.8804183384858252E-2</v>
      </c>
      <c r="E6" s="155">
        <v>1788</v>
      </c>
      <c r="F6" s="156">
        <f t="shared" ref="F6:F12" si="0">E6/(C6)-1</f>
        <v>0</v>
      </c>
      <c r="H6" s="35"/>
      <c r="I6" s="179"/>
      <c r="J6" s="179"/>
      <c r="K6" s="179"/>
    </row>
    <row r="7" spans="1:11" ht="27.75" customHeight="1" x14ac:dyDescent="0.25">
      <c r="A7" s="11" t="s">
        <v>11</v>
      </c>
      <c r="B7" s="107">
        <v>5521</v>
      </c>
      <c r="C7" s="153">
        <v>222.7</v>
      </c>
      <c r="D7" s="154">
        <f>C7/(B7)</f>
        <v>4.0336895489947469E-2</v>
      </c>
      <c r="E7" s="155">
        <v>222.7</v>
      </c>
      <c r="F7" s="156">
        <f t="shared" si="0"/>
        <v>0</v>
      </c>
      <c r="H7" s="35"/>
      <c r="I7" s="179"/>
      <c r="J7" s="179"/>
      <c r="K7" s="179"/>
    </row>
    <row r="8" spans="1:11" ht="27.75" customHeight="1" x14ac:dyDescent="0.25">
      <c r="A8" s="11" t="s">
        <v>12</v>
      </c>
      <c r="B8" s="104">
        <v>5934</v>
      </c>
      <c r="C8" s="153">
        <v>145</v>
      </c>
      <c r="D8" s="154">
        <f>C8/(B8*1)</f>
        <v>2.4435456690259521E-2</v>
      </c>
      <c r="E8" s="155">
        <v>289.39999999999998</v>
      </c>
      <c r="F8" s="156">
        <f t="shared" si="0"/>
        <v>0.9958620689655171</v>
      </c>
      <c r="H8" s="35"/>
      <c r="I8" s="179"/>
      <c r="J8" s="179"/>
      <c r="K8" s="179"/>
    </row>
    <row r="9" spans="1:11" ht="27.75" customHeight="1" x14ac:dyDescent="0.25">
      <c r="A9" s="11" t="s">
        <v>13</v>
      </c>
      <c r="B9" s="104">
        <v>3835</v>
      </c>
      <c r="C9" s="153">
        <v>36.5</v>
      </c>
      <c r="D9" s="154">
        <f>C9/(B9*1)</f>
        <v>9.5176010430247718E-3</v>
      </c>
      <c r="E9" s="155">
        <v>73.099999999999994</v>
      </c>
      <c r="F9" s="156">
        <f t="shared" si="0"/>
        <v>1.0027397260273969</v>
      </c>
      <c r="H9" s="35"/>
      <c r="I9" s="179"/>
      <c r="J9" s="179"/>
      <c r="K9" s="179"/>
    </row>
    <row r="10" spans="1:11" ht="27.75" customHeight="1" x14ac:dyDescent="0.25">
      <c r="A10" s="11" t="s">
        <v>14</v>
      </c>
      <c r="B10" s="104">
        <v>12934</v>
      </c>
      <c r="C10" s="153">
        <v>899.9</v>
      </c>
      <c r="D10" s="154">
        <f>C10/(B10*1)</f>
        <v>6.9576310499458782E-2</v>
      </c>
      <c r="E10" s="155">
        <v>648.5</v>
      </c>
      <c r="F10" s="156">
        <f t="shared" si="0"/>
        <v>-0.27936437381931323</v>
      </c>
      <c r="H10" s="35"/>
      <c r="I10" s="179"/>
      <c r="J10" s="179"/>
      <c r="K10" s="179"/>
    </row>
    <row r="11" spans="1:11" ht="27.75" customHeight="1" x14ac:dyDescent="0.25">
      <c r="A11" s="11" t="s">
        <v>15</v>
      </c>
      <c r="B11" s="104">
        <v>18201</v>
      </c>
      <c r="C11" s="153">
        <v>1102.8</v>
      </c>
      <c r="D11" s="154">
        <f>C11/(B11*1)</f>
        <v>6.059007746827097E-2</v>
      </c>
      <c r="E11" s="155">
        <v>110.3</v>
      </c>
      <c r="F11" s="156">
        <f t="shared" si="0"/>
        <v>-0.89998186434530281</v>
      </c>
      <c r="H11" s="35"/>
      <c r="I11" s="179"/>
      <c r="J11" s="179"/>
      <c r="K11" s="179"/>
    </row>
    <row r="12" spans="1:11" ht="27.75" customHeight="1" x14ac:dyDescent="0.25">
      <c r="A12" s="11" t="s">
        <v>16</v>
      </c>
      <c r="B12" s="104">
        <v>30814</v>
      </c>
      <c r="C12" s="153">
        <v>55.9</v>
      </c>
      <c r="D12" s="154">
        <f>C12/(B12*1)</f>
        <v>1.8141104692672161E-3</v>
      </c>
      <c r="E12" s="155">
        <v>55.9</v>
      </c>
      <c r="F12" s="156">
        <f t="shared" si="0"/>
        <v>0</v>
      </c>
      <c r="I12" s="12"/>
      <c r="J12" s="12"/>
      <c r="K12" s="12"/>
    </row>
    <row r="13" spans="1:11" ht="27.75" customHeight="1" x14ac:dyDescent="0.25">
      <c r="A13" s="11" t="s">
        <v>17</v>
      </c>
      <c r="B13" s="104">
        <v>0</v>
      </c>
      <c r="C13" s="153">
        <v>115.6</v>
      </c>
      <c r="D13" s="154">
        <v>0</v>
      </c>
      <c r="E13" s="155">
        <v>23.11</v>
      </c>
      <c r="F13" s="156">
        <v>0</v>
      </c>
    </row>
    <row r="14" spans="1:11" ht="27.75" customHeight="1" thickBot="1" x14ac:dyDescent="0.3">
      <c r="A14" s="29" t="s">
        <v>18</v>
      </c>
      <c r="B14" s="105">
        <v>0</v>
      </c>
      <c r="C14" s="157">
        <f>B14*0.4*1000</f>
        <v>0</v>
      </c>
      <c r="D14" s="158">
        <v>0</v>
      </c>
      <c r="E14" s="159">
        <v>0</v>
      </c>
      <c r="F14" s="160">
        <v>0</v>
      </c>
    </row>
    <row r="15" spans="1:11" ht="27.75" customHeight="1" thickTop="1" x14ac:dyDescent="0.25">
      <c r="A15" s="30" t="s">
        <v>19</v>
      </c>
      <c r="B15" s="144">
        <f>SUM(B6:B14)</f>
        <v>107645</v>
      </c>
      <c r="C15" s="161">
        <f>SUM(C6,C7,C8,C9,C10,C11,C12,C13,C14)</f>
        <v>4366.3999999999996</v>
      </c>
      <c r="D15" s="162">
        <f>C15/(B15*1)</f>
        <v>4.0562961586697012E-2</v>
      </c>
      <c r="E15" s="163">
        <f>SUM(E6:E14)</f>
        <v>3211.01</v>
      </c>
      <c r="F15" s="164">
        <f>E15/(C15)-1</f>
        <v>-0.26460928911689252</v>
      </c>
    </row>
  </sheetData>
  <mergeCells count="3">
    <mergeCell ref="J3:J11"/>
    <mergeCell ref="I3:I11"/>
    <mergeCell ref="K3: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zoomScaleNormal="100" workbookViewId="0"/>
  </sheetViews>
  <sheetFormatPr defaultColWidth="10.140625" defaultRowHeight="18.75" customHeight="1" x14ac:dyDescent="0.25"/>
  <cols>
    <col min="1" max="1" width="26" customWidth="1"/>
    <col min="2" max="2" width="14.85546875" customWidth="1"/>
    <col min="3" max="6" width="13.28515625" customWidth="1"/>
    <col min="7" max="7" width="18" customWidth="1"/>
    <col min="8" max="8" width="16.140625" customWidth="1"/>
    <col min="9" max="9" width="30.28515625" customWidth="1"/>
    <col min="10" max="10" width="33.28515625" customWidth="1"/>
    <col min="11" max="11" width="34" customWidth="1"/>
    <col min="12" max="13" width="45.5703125" customWidth="1"/>
  </cols>
  <sheetData>
    <row r="1" spans="1:13" ht="27.75" customHeight="1" x14ac:dyDescent="0.25">
      <c r="A1" s="55" t="s">
        <v>20</v>
      </c>
      <c r="B1" s="56"/>
      <c r="C1" s="56"/>
      <c r="D1" s="56"/>
      <c r="E1" s="56"/>
      <c r="F1" s="57"/>
      <c r="G1" s="42"/>
      <c r="H1" s="4"/>
      <c r="I1" s="180" t="s">
        <v>2</v>
      </c>
      <c r="J1" s="181"/>
      <c r="K1" s="182"/>
    </row>
    <row r="2" spans="1:13" ht="15" x14ac:dyDescent="0.25">
      <c r="A2" s="151"/>
      <c r="B2" s="151"/>
      <c r="C2" s="151"/>
      <c r="D2" s="151"/>
      <c r="E2" s="151"/>
      <c r="F2" s="151"/>
      <c r="G2" s="152"/>
      <c r="I2" s="28"/>
      <c r="L2" s="183"/>
      <c r="M2" s="183"/>
    </row>
    <row r="3" spans="1:13" ht="12.75" customHeight="1" x14ac:dyDescent="0.25">
      <c r="A3" s="58" t="s">
        <v>21</v>
      </c>
      <c r="B3" s="53" t="s">
        <v>4</v>
      </c>
      <c r="C3" s="53" t="s">
        <v>5</v>
      </c>
      <c r="D3" s="53"/>
      <c r="E3" s="53" t="s">
        <v>22</v>
      </c>
      <c r="F3" s="53"/>
      <c r="I3" s="184" t="s">
        <v>119</v>
      </c>
      <c r="J3" s="184" t="s">
        <v>122</v>
      </c>
      <c r="K3" s="184" t="s">
        <v>123</v>
      </c>
      <c r="L3" s="183"/>
      <c r="M3" s="183"/>
    </row>
    <row r="4" spans="1:13" ht="12.75" customHeight="1" x14ac:dyDescent="0.25">
      <c r="A4" s="59">
        <v>2036</v>
      </c>
      <c r="B4" s="52"/>
      <c r="C4" s="53"/>
      <c r="D4" s="53"/>
      <c r="E4" s="53"/>
      <c r="F4" s="53"/>
      <c r="I4" s="185"/>
      <c r="J4" s="185"/>
      <c r="K4" s="185"/>
      <c r="L4" s="183"/>
      <c r="M4" s="183"/>
    </row>
    <row r="5" spans="1:13" ht="16.5" customHeight="1" x14ac:dyDescent="0.25">
      <c r="A5" s="58"/>
      <c r="B5" s="53" t="s">
        <v>23</v>
      </c>
      <c r="C5" s="33" t="s">
        <v>23</v>
      </c>
      <c r="D5" s="33" t="s">
        <v>8</v>
      </c>
      <c r="E5" s="33" t="s">
        <v>23</v>
      </c>
      <c r="F5" s="33" t="s">
        <v>9</v>
      </c>
      <c r="I5" s="185"/>
      <c r="J5" s="185"/>
      <c r="K5" s="185"/>
      <c r="L5" s="183"/>
      <c r="M5" s="183"/>
    </row>
    <row r="6" spans="1:13" ht="27.75" customHeight="1" x14ac:dyDescent="0.25">
      <c r="A6" s="14" t="s">
        <v>24</v>
      </c>
      <c r="B6" s="104">
        <v>24613</v>
      </c>
      <c r="C6" s="153">
        <v>1114.5</v>
      </c>
      <c r="D6" s="156">
        <f>C6/B6</f>
        <v>4.528094909194328E-2</v>
      </c>
      <c r="E6" s="155">
        <v>1224.5</v>
      </c>
      <c r="F6" s="156">
        <f>E6/C6-1</f>
        <v>9.8698968147151289E-2</v>
      </c>
      <c r="I6" s="185"/>
      <c r="J6" s="185"/>
      <c r="K6" s="185"/>
      <c r="L6" s="183"/>
      <c r="M6" s="183"/>
    </row>
    <row r="7" spans="1:13" ht="27.75" customHeight="1" x14ac:dyDescent="0.25">
      <c r="A7" s="11" t="s">
        <v>25</v>
      </c>
      <c r="B7" s="104">
        <v>7695</v>
      </c>
      <c r="C7" s="155">
        <v>405</v>
      </c>
      <c r="D7" s="156">
        <f>C7/B7</f>
        <v>5.2631578947368418E-2</v>
      </c>
      <c r="E7" s="155">
        <v>82.75</v>
      </c>
      <c r="F7" s="156">
        <f>E7/C7-1</f>
        <v>-0.79567901234567895</v>
      </c>
      <c r="I7" s="185"/>
      <c r="J7" s="185"/>
      <c r="K7" s="185"/>
      <c r="L7" s="183"/>
      <c r="M7" s="183"/>
    </row>
    <row r="8" spans="1:13" ht="27.75" customHeight="1" x14ac:dyDescent="0.25">
      <c r="A8" s="11" t="s">
        <v>26</v>
      </c>
      <c r="B8" s="104">
        <v>1353</v>
      </c>
      <c r="C8" s="155">
        <v>70.5</v>
      </c>
      <c r="D8" s="156">
        <f>C8/B8</f>
        <v>5.2106430155210645E-2</v>
      </c>
      <c r="E8" s="155">
        <v>180.2</v>
      </c>
      <c r="F8" s="156">
        <f>E8/C8-1</f>
        <v>1.5560283687943262</v>
      </c>
      <c r="I8" s="185"/>
      <c r="J8" s="185"/>
      <c r="K8" s="185"/>
      <c r="L8" s="183"/>
      <c r="M8" s="183"/>
    </row>
    <row r="9" spans="1:13" ht="27.75" customHeight="1" thickBot="1" x14ac:dyDescent="0.3">
      <c r="A9" s="31" t="s">
        <v>27</v>
      </c>
      <c r="B9" s="105">
        <v>0</v>
      </c>
      <c r="C9" s="165">
        <f>0.4*B9</f>
        <v>0</v>
      </c>
      <c r="D9" s="166">
        <v>0</v>
      </c>
      <c r="E9" s="159">
        <v>0</v>
      </c>
      <c r="F9" s="166">
        <v>0</v>
      </c>
      <c r="I9" s="185"/>
      <c r="J9" s="185"/>
      <c r="K9" s="185"/>
      <c r="L9" s="183"/>
      <c r="M9" s="183"/>
    </row>
    <row r="10" spans="1:13" ht="27.75" customHeight="1" thickTop="1" x14ac:dyDescent="0.25">
      <c r="A10" s="30" t="s">
        <v>19</v>
      </c>
      <c r="B10" s="106">
        <f>SUM(B6:B9)</f>
        <v>33661</v>
      </c>
      <c r="C10" s="163">
        <f>SUM(C6:C9)</f>
        <v>1590</v>
      </c>
      <c r="D10" s="167">
        <f>C10/B10</f>
        <v>4.7235673331154748E-2</v>
      </c>
      <c r="E10" s="163">
        <f>SUM(E6:E8)</f>
        <v>1487.45</v>
      </c>
      <c r="F10" s="167">
        <f>(E10/C10)-1</f>
        <v>-6.4496855345911874E-2</v>
      </c>
      <c r="I10" s="185"/>
      <c r="J10" s="185"/>
      <c r="K10" s="185"/>
    </row>
    <row r="11" spans="1:13" ht="27.75" customHeight="1" x14ac:dyDescent="0.25">
      <c r="A11" s="15"/>
      <c r="B11" s="12"/>
      <c r="C11" s="12"/>
      <c r="D11" s="16"/>
      <c r="E11" s="16"/>
      <c r="F11" s="16"/>
      <c r="G11" s="16"/>
      <c r="I11" s="185"/>
      <c r="J11" s="185"/>
      <c r="K11" s="185"/>
    </row>
    <row r="12" spans="1:13" ht="27.75" customHeight="1" x14ac:dyDescent="0.25">
      <c r="A12" s="15"/>
      <c r="B12" s="12"/>
      <c r="C12" s="12"/>
      <c r="D12" s="16"/>
      <c r="E12" s="16"/>
      <c r="F12" s="16"/>
      <c r="G12" s="16"/>
      <c r="I12" s="12"/>
    </row>
    <row r="13" spans="1:13" ht="27.75" customHeight="1" x14ac:dyDescent="0.25">
      <c r="A13" s="15"/>
      <c r="B13" s="12"/>
      <c r="C13" s="12"/>
      <c r="D13" s="16"/>
      <c r="E13" s="16"/>
      <c r="F13" s="16"/>
      <c r="G13" s="16"/>
    </row>
    <row r="14" spans="1:13" ht="27.75" customHeight="1" x14ac:dyDescent="0.25">
      <c r="A14" s="17"/>
      <c r="B14" s="12"/>
      <c r="C14" s="12"/>
      <c r="D14" s="16"/>
      <c r="E14" s="16"/>
      <c r="F14" s="16"/>
      <c r="G14" s="16"/>
    </row>
    <row r="15" spans="1:13" ht="27.75" customHeight="1" x14ac:dyDescent="0.25">
      <c r="A15" s="18"/>
      <c r="B15" s="19"/>
      <c r="C15" s="16"/>
      <c r="D15" s="16"/>
      <c r="E15" s="16"/>
      <c r="F15" s="16"/>
      <c r="G15" s="16"/>
    </row>
  </sheetData>
  <mergeCells count="6">
    <mergeCell ref="I1:K1"/>
    <mergeCell ref="L2:L9"/>
    <mergeCell ref="M2:M9"/>
    <mergeCell ref="J3:J11"/>
    <mergeCell ref="I3:I11"/>
    <mergeCell ref="K3:K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zoomScale="85" zoomScaleNormal="85" workbookViewId="0"/>
  </sheetViews>
  <sheetFormatPr defaultRowHeight="15" x14ac:dyDescent="0.25"/>
  <cols>
    <col min="1" max="1" width="27.7109375" bestFit="1" customWidth="1"/>
    <col min="2" max="2" width="28.140625" customWidth="1"/>
    <col min="3" max="3" width="35.140625" customWidth="1"/>
    <col min="4" max="4" width="18.5703125" bestFit="1" customWidth="1"/>
    <col min="8" max="8" width="8.85546875" customWidth="1"/>
    <col min="9" max="9" width="9.140625" hidden="1" customWidth="1"/>
  </cols>
  <sheetData>
    <row r="1" spans="1:9" ht="49.5" customHeight="1" thickBot="1" x14ac:dyDescent="0.3">
      <c r="A1" s="41" t="s">
        <v>28</v>
      </c>
      <c r="B1" s="73"/>
      <c r="C1" s="41"/>
      <c r="D1" s="73"/>
      <c r="E1" s="40"/>
      <c r="F1" s="39"/>
      <c r="G1" s="39"/>
      <c r="H1" s="39"/>
      <c r="I1" s="38"/>
    </row>
    <row r="2" spans="1:9" ht="39" customHeight="1" thickBot="1" x14ac:dyDescent="0.3">
      <c r="A2" s="71" t="s">
        <v>29</v>
      </c>
      <c r="B2" s="62"/>
      <c r="C2" s="168">
        <v>222057</v>
      </c>
      <c r="D2" s="65" t="s">
        <v>30</v>
      </c>
      <c r="E2" s="1"/>
      <c r="F2" s="1"/>
      <c r="G2" s="1"/>
    </row>
    <row r="3" spans="1:9" ht="35.25" customHeight="1" thickBot="1" x14ac:dyDescent="0.3">
      <c r="A3" s="71" t="s">
        <v>31</v>
      </c>
      <c r="B3" s="62"/>
      <c r="C3" s="168">
        <v>59728</v>
      </c>
      <c r="D3" s="65" t="s">
        <v>30</v>
      </c>
      <c r="E3" s="1"/>
      <c r="F3" s="1"/>
      <c r="G3" s="1"/>
    </row>
    <row r="4" spans="1:9" ht="35.25" customHeight="1" x14ac:dyDescent="0.25">
      <c r="A4" s="67" t="s">
        <v>32</v>
      </c>
      <c r="B4" s="1" t="s">
        <v>33</v>
      </c>
      <c r="C4" s="169">
        <v>100</v>
      </c>
      <c r="D4" s="1" t="s">
        <v>30</v>
      </c>
      <c r="E4" s="1"/>
      <c r="F4" s="1"/>
      <c r="G4" s="1"/>
    </row>
    <row r="5" spans="1:9" ht="35.25" customHeight="1" x14ac:dyDescent="0.25">
      <c r="A5" s="67"/>
      <c r="B5" s="1" t="s">
        <v>34</v>
      </c>
      <c r="C5" s="169">
        <v>5212</v>
      </c>
      <c r="D5" s="1" t="s">
        <v>30</v>
      </c>
      <c r="E5" s="1"/>
      <c r="G5" s="1"/>
    </row>
    <row r="6" spans="1:9" ht="35.25" customHeight="1" thickBot="1" x14ac:dyDescent="0.3">
      <c r="A6" s="71"/>
      <c r="B6" s="69" t="s">
        <v>19</v>
      </c>
      <c r="C6" s="168">
        <v>5312</v>
      </c>
      <c r="D6" s="65" t="s">
        <v>30</v>
      </c>
      <c r="E6" s="1"/>
      <c r="G6" s="1"/>
    </row>
    <row r="7" spans="1:9" ht="35.25" customHeight="1" x14ac:dyDescent="0.25">
      <c r="A7" s="60" t="s">
        <v>35</v>
      </c>
      <c r="B7" s="1" t="s">
        <v>36</v>
      </c>
      <c r="C7" s="108">
        <v>421</v>
      </c>
      <c r="D7" s="1" t="s">
        <v>37</v>
      </c>
      <c r="E7" s="1"/>
      <c r="F7" s="1"/>
      <c r="G7" s="1"/>
    </row>
    <row r="8" spans="1:9" ht="45" customHeight="1" x14ac:dyDescent="0.25">
      <c r="A8" s="60"/>
      <c r="B8" s="1" t="s">
        <v>38</v>
      </c>
      <c r="C8" s="108">
        <v>291</v>
      </c>
      <c r="D8" s="1" t="s">
        <v>37</v>
      </c>
    </row>
    <row r="9" spans="1:9" ht="35.25" customHeight="1" x14ac:dyDescent="0.25">
      <c r="A9" s="60"/>
      <c r="B9" s="1" t="s">
        <v>39</v>
      </c>
      <c r="C9" s="108">
        <v>0</v>
      </c>
      <c r="D9" s="1" t="s">
        <v>37</v>
      </c>
      <c r="E9" s="1"/>
      <c r="G9" s="1"/>
    </row>
    <row r="10" spans="1:9" ht="35.25" customHeight="1" x14ac:dyDescent="0.25">
      <c r="A10" s="60"/>
      <c r="B10" s="1" t="s">
        <v>40</v>
      </c>
      <c r="C10" s="108">
        <v>3978</v>
      </c>
      <c r="D10" s="1" t="s">
        <v>37</v>
      </c>
      <c r="E10" s="1"/>
      <c r="G10" s="1"/>
    </row>
    <row r="11" spans="1:9" ht="35.25" customHeight="1" x14ac:dyDescent="0.25">
      <c r="A11" s="60"/>
      <c r="B11" s="1" t="s">
        <v>41</v>
      </c>
      <c r="C11" s="108">
        <v>0</v>
      </c>
      <c r="D11" s="1" t="s">
        <v>37</v>
      </c>
      <c r="E11" s="1"/>
      <c r="G11" s="1"/>
    </row>
    <row r="12" spans="1:9" ht="35.25" customHeight="1" x14ac:dyDescent="0.25">
      <c r="A12" s="60"/>
      <c r="B12" s="1" t="s">
        <v>42</v>
      </c>
      <c r="C12" s="108">
        <v>5663</v>
      </c>
      <c r="D12" s="1" t="s">
        <v>37</v>
      </c>
      <c r="E12" s="1"/>
      <c r="G12" s="1"/>
    </row>
    <row r="13" spans="1:9" ht="35.25" customHeight="1" thickBot="1" x14ac:dyDescent="0.3">
      <c r="A13" s="74"/>
      <c r="B13" s="69" t="s">
        <v>19</v>
      </c>
      <c r="C13" s="109">
        <v>10353</v>
      </c>
      <c r="D13" s="65" t="s">
        <v>37</v>
      </c>
      <c r="E13" s="1"/>
      <c r="G13" s="1"/>
    </row>
    <row r="14" spans="1:9" ht="31.5" customHeight="1" x14ac:dyDescent="0.25">
      <c r="A14" s="61" t="s">
        <v>43</v>
      </c>
      <c r="B14" s="72" t="s">
        <v>44</v>
      </c>
      <c r="C14" s="169">
        <v>219586</v>
      </c>
      <c r="D14" s="1" t="s">
        <v>45</v>
      </c>
      <c r="E14" s="1"/>
      <c r="F14" s="2"/>
      <c r="G14" s="1"/>
      <c r="H14" s="148"/>
    </row>
    <row r="15" spans="1:9" ht="31.5" customHeight="1" x14ac:dyDescent="0.25">
      <c r="A15" s="61"/>
      <c r="B15" s="72" t="s">
        <v>46</v>
      </c>
      <c r="C15" s="169">
        <v>2239</v>
      </c>
      <c r="D15" s="1" t="s">
        <v>45</v>
      </c>
      <c r="E15" s="1"/>
      <c r="F15" s="1"/>
      <c r="G15" s="1"/>
      <c r="H15" s="148"/>
      <c r="I15" s="148"/>
    </row>
    <row r="16" spans="1:9" ht="31.5" customHeight="1" x14ac:dyDescent="0.25">
      <c r="A16" s="61"/>
      <c r="B16" s="72" t="s">
        <v>47</v>
      </c>
      <c r="C16" s="169">
        <v>206</v>
      </c>
      <c r="D16" s="1" t="s">
        <v>45</v>
      </c>
      <c r="E16" s="1"/>
      <c r="F16" s="1"/>
      <c r="G16" s="1"/>
      <c r="H16" s="148"/>
      <c r="I16" s="149"/>
    </row>
    <row r="17" spans="1:7" ht="31.5" customHeight="1" x14ac:dyDescent="0.25">
      <c r="A17" s="61"/>
      <c r="B17" s="72" t="s">
        <v>48</v>
      </c>
      <c r="C17" s="169">
        <v>13</v>
      </c>
      <c r="D17" s="1" t="s">
        <v>45</v>
      </c>
    </row>
    <row r="18" spans="1:7" ht="31.5" customHeight="1" x14ac:dyDescent="0.25">
      <c r="A18" s="61"/>
      <c r="B18" s="72" t="s">
        <v>49</v>
      </c>
      <c r="C18" s="169">
        <v>11</v>
      </c>
      <c r="D18" s="1" t="s">
        <v>45</v>
      </c>
      <c r="E18" s="1"/>
      <c r="F18" s="1"/>
      <c r="G18" s="1"/>
    </row>
    <row r="19" spans="1:7" ht="31.5" customHeight="1" x14ac:dyDescent="0.25">
      <c r="A19" s="61"/>
      <c r="B19" s="72" t="s">
        <v>50</v>
      </c>
      <c r="C19" s="169">
        <v>2</v>
      </c>
      <c r="D19" s="1" t="s">
        <v>45</v>
      </c>
      <c r="E19" s="1"/>
      <c r="F19" s="1"/>
      <c r="G19" s="1"/>
    </row>
    <row r="20" spans="1:7" ht="31.5" customHeight="1" thickBot="1" x14ac:dyDescent="0.3">
      <c r="A20" s="62"/>
      <c r="B20" s="75" t="s">
        <v>19</v>
      </c>
      <c r="C20" s="170">
        <v>222057</v>
      </c>
      <c r="D20" s="62" t="s">
        <v>45</v>
      </c>
      <c r="E20" s="1"/>
      <c r="F20" s="1"/>
      <c r="G20" s="1"/>
    </row>
    <row r="21" spans="1:7" ht="30" customHeight="1" x14ac:dyDescent="0.25">
      <c r="C21" s="147"/>
      <c r="E21" s="1"/>
      <c r="F21" s="1"/>
      <c r="G21" s="1"/>
    </row>
    <row r="22" spans="1:7" x14ac:dyDescent="0.25">
      <c r="E22" s="1"/>
      <c r="F22" s="1"/>
      <c r="G22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workbookViewId="0"/>
  </sheetViews>
  <sheetFormatPr defaultRowHeight="15" x14ac:dyDescent="0.25"/>
  <cols>
    <col min="1" max="1" width="41.7109375" customWidth="1"/>
    <col min="2" max="2" width="22.7109375" customWidth="1"/>
    <col min="3" max="3" width="41.7109375" customWidth="1"/>
    <col min="4" max="4" width="18.5703125" bestFit="1" customWidth="1"/>
    <col min="8" max="8" width="8.85546875" customWidth="1"/>
    <col min="9" max="9" width="9.140625" hidden="1" customWidth="1"/>
  </cols>
  <sheetData>
    <row r="1" spans="1:12" ht="45.75" customHeight="1" x14ac:dyDescent="0.25">
      <c r="A1" s="41" t="s">
        <v>51</v>
      </c>
      <c r="B1" s="41"/>
      <c r="C1" s="41"/>
      <c r="D1" s="41"/>
      <c r="E1" s="43"/>
      <c r="F1" s="42"/>
      <c r="G1" s="42"/>
      <c r="H1" s="42"/>
      <c r="I1" s="41"/>
    </row>
    <row r="2" spans="1:12" ht="30" customHeight="1" thickBot="1" x14ac:dyDescent="0.3">
      <c r="A2" s="71" t="s">
        <v>52</v>
      </c>
      <c r="B2" s="62"/>
      <c r="C2" s="109">
        <v>2508930</v>
      </c>
      <c r="D2" s="65" t="s">
        <v>53</v>
      </c>
    </row>
    <row r="3" spans="1:12" ht="35.25" customHeight="1" x14ac:dyDescent="0.25">
      <c r="A3" s="1" t="s">
        <v>54</v>
      </c>
      <c r="C3" s="108">
        <v>85019</v>
      </c>
      <c r="D3" s="1" t="s">
        <v>53</v>
      </c>
      <c r="E3" s="1"/>
      <c r="F3" s="1"/>
      <c r="G3" s="1"/>
      <c r="H3" s="150"/>
    </row>
    <row r="4" spans="1:12" ht="35.25" customHeight="1" thickBot="1" x14ac:dyDescent="0.3">
      <c r="A4" s="70"/>
      <c r="B4" s="62"/>
      <c r="C4" s="110">
        <v>3.4</v>
      </c>
      <c r="D4" s="62" t="s">
        <v>55</v>
      </c>
      <c r="E4" s="1"/>
      <c r="F4" s="1"/>
      <c r="G4" s="1"/>
      <c r="L4" s="3"/>
    </row>
    <row r="5" spans="1:12" ht="30" customHeight="1" x14ac:dyDescent="0.25">
      <c r="A5" s="63" t="s">
        <v>56</v>
      </c>
      <c r="B5" s="1" t="s">
        <v>57</v>
      </c>
      <c r="C5" s="108">
        <v>270.5</v>
      </c>
      <c r="D5" s="1" t="s">
        <v>23</v>
      </c>
    </row>
    <row r="6" spans="1:12" ht="35.25" customHeight="1" x14ac:dyDescent="0.25">
      <c r="A6" s="63"/>
      <c r="B6" s="1" t="s">
        <v>58</v>
      </c>
      <c r="C6" s="108">
        <v>41.6</v>
      </c>
      <c r="D6" s="1" t="s">
        <v>23</v>
      </c>
      <c r="E6" s="1"/>
      <c r="G6" s="1"/>
    </row>
    <row r="7" spans="1:12" ht="35.25" customHeight="1" x14ac:dyDescent="0.25">
      <c r="A7" s="63"/>
      <c r="B7" t="s">
        <v>59</v>
      </c>
      <c r="C7" s="108">
        <v>634.29999999999995</v>
      </c>
      <c r="D7" s="1" t="s">
        <v>23</v>
      </c>
      <c r="E7" s="1"/>
      <c r="G7" s="1"/>
    </row>
    <row r="8" spans="1:12" ht="35.25" customHeight="1" x14ac:dyDescent="0.25">
      <c r="A8" s="63"/>
      <c r="B8" t="s">
        <v>60</v>
      </c>
      <c r="C8" s="108">
        <v>0</v>
      </c>
      <c r="D8" s="1" t="s">
        <v>23</v>
      </c>
      <c r="E8" s="1"/>
      <c r="F8" s="1"/>
      <c r="G8" s="1"/>
    </row>
    <row r="9" spans="1:12" ht="35.25" customHeight="1" thickBot="1" x14ac:dyDescent="0.3">
      <c r="A9" s="68"/>
      <c r="B9" s="69" t="s">
        <v>19</v>
      </c>
      <c r="C9" s="109">
        <f>SUM(C5:C8)</f>
        <v>946.4</v>
      </c>
      <c r="D9" s="65" t="s">
        <v>23</v>
      </c>
      <c r="E9" s="1"/>
      <c r="F9" s="1"/>
      <c r="G9" s="1"/>
    </row>
    <row r="10" spans="1:12" ht="35.25" customHeight="1" x14ac:dyDescent="0.25">
      <c r="A10" s="66" t="s">
        <v>61</v>
      </c>
      <c r="B10" s="1" t="s">
        <v>527</v>
      </c>
      <c r="C10" s="108">
        <v>2.2000000000000002</v>
      </c>
      <c r="D10" s="1" t="s">
        <v>23</v>
      </c>
      <c r="E10" s="1"/>
      <c r="F10" s="1"/>
      <c r="G10" s="1"/>
    </row>
    <row r="11" spans="1:12" ht="45" customHeight="1" x14ac:dyDescent="0.25">
      <c r="A11" s="64"/>
      <c r="B11" t="s">
        <v>60</v>
      </c>
      <c r="C11" s="108">
        <v>0</v>
      </c>
      <c r="D11" s="1" t="s">
        <v>23</v>
      </c>
    </row>
    <row r="12" spans="1:12" ht="35.25" customHeight="1" thickBot="1" x14ac:dyDescent="0.3">
      <c r="A12" s="68"/>
      <c r="B12" s="69" t="s">
        <v>19</v>
      </c>
      <c r="C12" s="109">
        <v>2.2000000000000002</v>
      </c>
      <c r="D12" s="65" t="s">
        <v>23</v>
      </c>
      <c r="E12" s="1"/>
      <c r="G12" s="1"/>
    </row>
    <row r="13" spans="1:12" ht="35.25" customHeight="1" x14ac:dyDescent="0.25">
      <c r="A13" t="s">
        <v>528</v>
      </c>
      <c r="G13" s="1"/>
    </row>
    <row r="14" spans="1:12" ht="16.5" customHeight="1" x14ac:dyDescent="0.25"/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zoomScaleNormal="100" workbookViewId="0"/>
  </sheetViews>
  <sheetFormatPr defaultRowHeight="15" x14ac:dyDescent="0.25"/>
  <cols>
    <col min="1" max="1" width="41" customWidth="1"/>
    <col min="2" max="2" width="12.85546875" customWidth="1"/>
    <col min="3" max="3" width="57.7109375" customWidth="1"/>
    <col min="4" max="4" width="11.42578125" customWidth="1"/>
    <col min="8" max="8" width="8.85546875" customWidth="1"/>
    <col min="9" max="9" width="9.140625" hidden="1" customWidth="1"/>
  </cols>
  <sheetData>
    <row r="1" spans="1:9" ht="42.75" customHeight="1" x14ac:dyDescent="0.25">
      <c r="A1" s="145" t="s">
        <v>62</v>
      </c>
      <c r="B1" s="73"/>
      <c r="C1" s="73"/>
      <c r="D1" s="146"/>
      <c r="E1" s="42"/>
      <c r="F1" s="42"/>
      <c r="G1" s="42"/>
      <c r="H1" s="42"/>
      <c r="I1" s="44"/>
    </row>
    <row r="2" spans="1:9" ht="33" customHeight="1" thickBot="1" x14ac:dyDescent="0.3">
      <c r="A2" s="1" t="s">
        <v>52</v>
      </c>
      <c r="B2" s="1" t="s">
        <v>63</v>
      </c>
      <c r="C2" s="111">
        <v>2331321.2000000002</v>
      </c>
      <c r="D2" s="48" t="s">
        <v>53</v>
      </c>
      <c r="I2" s="37"/>
    </row>
    <row r="3" spans="1:9" ht="33" customHeight="1" x14ac:dyDescent="0.25">
      <c r="A3" s="1"/>
      <c r="B3" s="1" t="s">
        <v>64</v>
      </c>
      <c r="C3" s="111">
        <v>2436716.1</v>
      </c>
      <c r="D3" s="48" t="s">
        <v>53</v>
      </c>
    </row>
    <row r="4" spans="1:9" ht="33" customHeight="1" x14ac:dyDescent="0.25">
      <c r="A4" s="1"/>
      <c r="B4" s="1" t="s">
        <v>65</v>
      </c>
      <c r="C4" s="111">
        <v>2853534.7</v>
      </c>
      <c r="D4" s="48" t="s">
        <v>53</v>
      </c>
    </row>
    <row r="5" spans="1:9" ht="33" customHeight="1" thickBot="1" x14ac:dyDescent="0.3">
      <c r="A5" s="65"/>
      <c r="B5" s="65" t="s">
        <v>66</v>
      </c>
      <c r="C5" s="112">
        <v>3281655.5</v>
      </c>
      <c r="D5" s="78" t="s">
        <v>53</v>
      </c>
    </row>
    <row r="6" spans="1:9" ht="33" customHeight="1" x14ac:dyDescent="0.25">
      <c r="A6" s="1" t="s">
        <v>67</v>
      </c>
      <c r="B6" s="1" t="s">
        <v>63</v>
      </c>
      <c r="C6" s="113">
        <v>79264.920800000007</v>
      </c>
      <c r="D6" s="77" t="s">
        <v>53</v>
      </c>
    </row>
    <row r="7" spans="1:9" ht="33" customHeight="1" x14ac:dyDescent="0.25">
      <c r="A7" s="72"/>
      <c r="B7" s="80"/>
      <c r="C7" s="114">
        <v>3.4</v>
      </c>
      <c r="D7" s="82" t="s">
        <v>55</v>
      </c>
    </row>
    <row r="8" spans="1:9" ht="33" customHeight="1" x14ac:dyDescent="0.25">
      <c r="A8" s="72"/>
      <c r="B8" s="1" t="s">
        <v>64</v>
      </c>
      <c r="C8" s="115">
        <v>82848.347400000013</v>
      </c>
      <c r="D8" s="81" t="s">
        <v>53</v>
      </c>
    </row>
    <row r="9" spans="1:9" ht="33" customHeight="1" x14ac:dyDescent="0.25">
      <c r="A9" s="72"/>
      <c r="B9" s="80"/>
      <c r="C9" s="116">
        <v>3.4</v>
      </c>
      <c r="D9" s="77" t="s">
        <v>55</v>
      </c>
    </row>
    <row r="10" spans="1:9" ht="33" customHeight="1" x14ac:dyDescent="0.25">
      <c r="B10" s="1" t="s">
        <v>65</v>
      </c>
      <c r="C10" s="115">
        <v>97020.179800000013</v>
      </c>
      <c r="D10" s="83" t="s">
        <v>53</v>
      </c>
    </row>
    <row r="11" spans="1:9" ht="33" customHeight="1" x14ac:dyDescent="0.25">
      <c r="B11" s="80"/>
      <c r="C11" s="117">
        <v>3.4</v>
      </c>
      <c r="D11" s="77" t="s">
        <v>55</v>
      </c>
    </row>
    <row r="12" spans="1:9" ht="33" customHeight="1" x14ac:dyDescent="0.25">
      <c r="B12" s="1" t="s">
        <v>66</v>
      </c>
      <c r="C12" s="118">
        <v>111576.28700000001</v>
      </c>
      <c r="D12" s="84" t="s">
        <v>53</v>
      </c>
    </row>
    <row r="13" spans="1:9" ht="33" customHeight="1" thickBot="1" x14ac:dyDescent="0.3">
      <c r="A13" s="65"/>
      <c r="B13" s="62"/>
      <c r="C13" s="112">
        <v>3.4</v>
      </c>
      <c r="D13" s="85" t="s">
        <v>55</v>
      </c>
      <c r="E13" s="1"/>
      <c r="G13" s="1"/>
    </row>
    <row r="14" spans="1:9" ht="33" customHeight="1" x14ac:dyDescent="0.25">
      <c r="A14" s="1" t="s">
        <v>68</v>
      </c>
      <c r="B14" s="1" t="s">
        <v>69</v>
      </c>
      <c r="C14" s="111">
        <v>548.6</v>
      </c>
      <c r="D14" s="48" t="s">
        <v>23</v>
      </c>
      <c r="E14" s="1"/>
      <c r="G14" s="1"/>
    </row>
    <row r="15" spans="1:9" ht="33" customHeight="1" x14ac:dyDescent="0.25">
      <c r="A15" s="76"/>
      <c r="B15" s="1" t="s">
        <v>70</v>
      </c>
      <c r="C15" s="111">
        <v>716.3</v>
      </c>
      <c r="D15" s="48" t="s">
        <v>23</v>
      </c>
      <c r="E15" s="1"/>
      <c r="F15" s="1"/>
      <c r="G15" s="1"/>
    </row>
    <row r="16" spans="1:9" ht="33" customHeight="1" x14ac:dyDescent="0.25">
      <c r="A16" s="72"/>
      <c r="B16" s="1" t="s">
        <v>71</v>
      </c>
      <c r="C16" s="111">
        <v>1264.3</v>
      </c>
      <c r="D16" s="48" t="s">
        <v>23</v>
      </c>
      <c r="E16" s="1"/>
      <c r="F16" s="1"/>
      <c r="G16" s="1"/>
    </row>
    <row r="17" spans="1:7" ht="33" customHeight="1" thickBot="1" x14ac:dyDescent="0.3">
      <c r="A17" s="79"/>
      <c r="B17" s="65" t="s">
        <v>72</v>
      </c>
      <c r="C17" s="112">
        <v>1403.4</v>
      </c>
      <c r="D17" s="78" t="s">
        <v>23</v>
      </c>
    </row>
    <row r="18" spans="1:7" ht="33" customHeight="1" x14ac:dyDescent="0.25">
      <c r="A18" s="1" t="s">
        <v>73</v>
      </c>
      <c r="B18" s="1" t="s">
        <v>69</v>
      </c>
      <c r="C18" s="111">
        <v>6</v>
      </c>
      <c r="D18" s="48" t="s">
        <v>23</v>
      </c>
      <c r="E18" s="1"/>
      <c r="G18" s="1"/>
    </row>
    <row r="19" spans="1:7" ht="33" customHeight="1" x14ac:dyDescent="0.25">
      <c r="A19" s="1"/>
      <c r="B19" s="1" t="s">
        <v>70</v>
      </c>
      <c r="C19" s="111">
        <v>14.5</v>
      </c>
      <c r="D19" s="48" t="s">
        <v>23</v>
      </c>
      <c r="G19" s="1"/>
    </row>
    <row r="20" spans="1:7" ht="33" customHeight="1" x14ac:dyDescent="0.25">
      <c r="A20" s="1"/>
      <c r="B20" s="1" t="s">
        <v>71</v>
      </c>
      <c r="C20" s="111">
        <v>77.5</v>
      </c>
      <c r="D20" s="48" t="s">
        <v>23</v>
      </c>
    </row>
    <row r="21" spans="1:7" ht="33" customHeight="1" thickBot="1" x14ac:dyDescent="0.3">
      <c r="A21" s="65"/>
      <c r="B21" s="65" t="s">
        <v>72</v>
      </c>
      <c r="C21" s="112">
        <v>96.2</v>
      </c>
      <c r="D21" s="78" t="s">
        <v>23</v>
      </c>
    </row>
    <row r="23" spans="1:7" x14ac:dyDescent="0.25">
      <c r="E23" s="1"/>
      <c r="F23" s="1"/>
      <c r="G23" s="1"/>
    </row>
    <row r="24" spans="1:7" x14ac:dyDescent="0.25">
      <c r="E24" s="1"/>
      <c r="F24" s="1"/>
      <c r="G24" s="1"/>
    </row>
    <row r="25" spans="1:7" x14ac:dyDescent="0.25">
      <c r="E25" s="1"/>
      <c r="F25" s="1"/>
      <c r="G25" s="1"/>
    </row>
    <row r="26" spans="1:7" x14ac:dyDescent="0.25">
      <c r="E26" s="1"/>
      <c r="F26" s="1"/>
      <c r="G26" s="1"/>
    </row>
    <row r="27" spans="1:7" x14ac:dyDescent="0.25">
      <c r="E27" s="1"/>
      <c r="F27" s="1"/>
      <c r="G27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36"/>
  <sheetViews>
    <sheetView zoomScale="90" zoomScaleNormal="90" workbookViewId="0">
      <pane ySplit="2" topLeftCell="A3" activePane="bottomLeft" state="frozen"/>
      <selection pane="bottomLeft"/>
    </sheetView>
  </sheetViews>
  <sheetFormatPr defaultRowHeight="15" x14ac:dyDescent="0.25"/>
  <cols>
    <col min="1" max="1" width="11.7109375" customWidth="1"/>
    <col min="2" max="2" width="15.140625" customWidth="1"/>
    <col min="3" max="3" width="13.42578125" customWidth="1"/>
    <col min="4" max="4" width="30.42578125" style="20" customWidth="1"/>
    <col min="5" max="5" width="14.85546875" customWidth="1"/>
    <col min="6" max="6" width="29.7109375" customWidth="1"/>
    <col min="7" max="7" width="10.7109375" customWidth="1"/>
    <col min="8" max="8" width="16" customWidth="1"/>
    <col min="9" max="9" width="17.5703125" customWidth="1"/>
    <col min="10" max="10" width="19.42578125" customWidth="1"/>
    <col min="11" max="11" width="19.28515625" customWidth="1"/>
    <col min="12" max="12" width="15.7109375" customWidth="1"/>
    <col min="13" max="13" width="14" customWidth="1"/>
    <col min="14" max="14" width="26.140625" customWidth="1"/>
    <col min="15" max="15" width="21.28515625" customWidth="1"/>
    <col min="16" max="16" width="16.85546875" customWidth="1"/>
    <col min="17" max="17" width="15.5703125" customWidth="1"/>
    <col min="18" max="18" width="13.7109375" customWidth="1"/>
    <col min="19" max="19" width="17.85546875" customWidth="1"/>
  </cols>
  <sheetData>
    <row r="1" spans="1:19" ht="21.75" thickBot="1" x14ac:dyDescent="0.4">
      <c r="A1" s="131" t="s">
        <v>74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27"/>
    </row>
    <row r="2" spans="1:19" ht="59.25" customHeight="1" x14ac:dyDescent="0.25">
      <c r="A2" s="91" t="s">
        <v>124</v>
      </c>
      <c r="B2" s="91" t="s">
        <v>75</v>
      </c>
      <c r="C2" s="91" t="s">
        <v>76</v>
      </c>
      <c r="D2" s="91" t="s">
        <v>77</v>
      </c>
      <c r="E2" s="91" t="s">
        <v>78</v>
      </c>
      <c r="F2" s="91" t="s">
        <v>79</v>
      </c>
      <c r="G2" s="91" t="s">
        <v>80</v>
      </c>
      <c r="H2" s="91" t="s">
        <v>81</v>
      </c>
      <c r="I2" s="91" t="s">
        <v>82</v>
      </c>
      <c r="J2" s="91" t="s">
        <v>83</v>
      </c>
      <c r="K2" s="91" t="s">
        <v>84</v>
      </c>
      <c r="L2" s="91" t="s">
        <v>85</v>
      </c>
      <c r="M2" s="91" t="s">
        <v>86</v>
      </c>
      <c r="N2" s="91" t="s">
        <v>87</v>
      </c>
      <c r="O2" s="91" t="s">
        <v>88</v>
      </c>
      <c r="P2" s="143"/>
      <c r="Q2" s="143"/>
      <c r="R2" s="143"/>
      <c r="S2" s="143"/>
    </row>
    <row r="3" spans="1:19" ht="15" customHeight="1" x14ac:dyDescent="0.25">
      <c r="A3" s="21" t="s">
        <v>89</v>
      </c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9" ht="15.75" customHeight="1" x14ac:dyDescent="0.25">
      <c r="A4" s="26" t="s">
        <v>134</v>
      </c>
      <c r="B4" s="26" t="s">
        <v>165</v>
      </c>
      <c r="C4" s="26" t="s">
        <v>127</v>
      </c>
      <c r="D4" s="25" t="s">
        <v>128</v>
      </c>
      <c r="E4" s="26" t="s">
        <v>129</v>
      </c>
      <c r="F4" s="26" t="s">
        <v>130</v>
      </c>
      <c r="G4" s="89" t="s">
        <v>92</v>
      </c>
      <c r="H4" s="26" t="s">
        <v>166</v>
      </c>
      <c r="I4" s="26" t="s">
        <v>91</v>
      </c>
      <c r="J4" s="26" t="s">
        <v>92</v>
      </c>
      <c r="K4" s="26" t="s">
        <v>92</v>
      </c>
      <c r="L4" s="26" t="s">
        <v>167</v>
      </c>
      <c r="M4" s="133" t="s">
        <v>126</v>
      </c>
      <c r="N4" s="133" t="s">
        <v>92</v>
      </c>
      <c r="O4" s="133" t="s">
        <v>133</v>
      </c>
    </row>
    <row r="5" spans="1:19" ht="15.75" customHeight="1" x14ac:dyDescent="0.25">
      <c r="A5" s="26" t="s">
        <v>138</v>
      </c>
      <c r="B5" s="26" t="s">
        <v>168</v>
      </c>
      <c r="C5" s="26" t="s">
        <v>148</v>
      </c>
      <c r="D5" s="25" t="s">
        <v>136</v>
      </c>
      <c r="E5" s="26" t="s">
        <v>90</v>
      </c>
      <c r="F5" s="26" t="s">
        <v>130</v>
      </c>
      <c r="G5" s="89" t="s">
        <v>92</v>
      </c>
      <c r="H5" s="26" t="s">
        <v>169</v>
      </c>
      <c r="I5" s="26" t="s">
        <v>91</v>
      </c>
      <c r="J5" s="26" t="s">
        <v>92</v>
      </c>
      <c r="K5" s="26" t="s">
        <v>92</v>
      </c>
      <c r="L5" s="26" t="s">
        <v>167</v>
      </c>
      <c r="M5" s="133" t="s">
        <v>126</v>
      </c>
      <c r="N5" s="133" t="s">
        <v>92</v>
      </c>
      <c r="O5" s="133" t="s">
        <v>133</v>
      </c>
    </row>
    <row r="6" spans="1:19" ht="15.75" customHeight="1" x14ac:dyDescent="0.25">
      <c r="A6" s="26" t="s">
        <v>170</v>
      </c>
      <c r="B6" s="26" t="s">
        <v>171</v>
      </c>
      <c r="C6" s="26" t="s">
        <v>135</v>
      </c>
      <c r="D6" s="25" t="s">
        <v>136</v>
      </c>
      <c r="E6" s="26" t="s">
        <v>129</v>
      </c>
      <c r="F6" s="26" t="s">
        <v>130</v>
      </c>
      <c r="G6" s="89" t="s">
        <v>92</v>
      </c>
      <c r="H6" s="26" t="s">
        <v>144</v>
      </c>
      <c r="I6" s="26" t="s">
        <v>91</v>
      </c>
      <c r="J6" s="26" t="s">
        <v>92</v>
      </c>
      <c r="K6" s="26" t="s">
        <v>92</v>
      </c>
      <c r="L6" s="26" t="s">
        <v>167</v>
      </c>
      <c r="M6" s="133" t="s">
        <v>126</v>
      </c>
      <c r="N6" s="133" t="s">
        <v>92</v>
      </c>
      <c r="O6" s="133" t="s">
        <v>133</v>
      </c>
    </row>
    <row r="7" spans="1:19" ht="15.75" customHeight="1" x14ac:dyDescent="0.25">
      <c r="A7" s="26" t="s">
        <v>172</v>
      </c>
      <c r="B7" s="26" t="s">
        <v>173</v>
      </c>
      <c r="C7" s="26" t="s">
        <v>150</v>
      </c>
      <c r="D7" s="25" t="s">
        <v>136</v>
      </c>
      <c r="E7" s="26" t="s">
        <v>90</v>
      </c>
      <c r="F7" s="26" t="s">
        <v>130</v>
      </c>
      <c r="G7" s="89" t="s">
        <v>92</v>
      </c>
      <c r="H7" s="26" t="s">
        <v>174</v>
      </c>
      <c r="I7" s="26" t="s">
        <v>91</v>
      </c>
      <c r="J7" s="26" t="s">
        <v>92</v>
      </c>
      <c r="K7" s="26" t="s">
        <v>92</v>
      </c>
      <c r="L7" s="26" t="s">
        <v>167</v>
      </c>
      <c r="M7" s="133" t="s">
        <v>126</v>
      </c>
      <c r="N7" s="133" t="s">
        <v>92</v>
      </c>
      <c r="O7" s="133" t="s">
        <v>133</v>
      </c>
    </row>
    <row r="8" spans="1:19" ht="15.75" customHeight="1" x14ac:dyDescent="0.25">
      <c r="A8" s="26" t="s">
        <v>175</v>
      </c>
      <c r="B8" s="26" t="s">
        <v>176</v>
      </c>
      <c r="C8" s="26" t="s">
        <v>135</v>
      </c>
      <c r="D8" s="25" t="s">
        <v>136</v>
      </c>
      <c r="E8" s="26" t="s">
        <v>90</v>
      </c>
      <c r="F8" s="26" t="s">
        <v>130</v>
      </c>
      <c r="G8" s="89" t="s">
        <v>92</v>
      </c>
      <c r="H8" s="26" t="s">
        <v>177</v>
      </c>
      <c r="I8" s="26" t="s">
        <v>91</v>
      </c>
      <c r="J8" s="26" t="s">
        <v>92</v>
      </c>
      <c r="K8" s="26" t="s">
        <v>92</v>
      </c>
      <c r="L8" s="26" t="s">
        <v>167</v>
      </c>
      <c r="M8" s="133" t="s">
        <v>126</v>
      </c>
      <c r="N8" s="133" t="s">
        <v>92</v>
      </c>
      <c r="O8" s="133" t="s">
        <v>133</v>
      </c>
    </row>
    <row r="9" spans="1:19" ht="15.75" customHeight="1" x14ac:dyDescent="0.25">
      <c r="A9" s="26" t="s">
        <v>140</v>
      </c>
      <c r="B9" s="26" t="s">
        <v>178</v>
      </c>
      <c r="C9" s="26" t="s">
        <v>127</v>
      </c>
      <c r="D9" s="25" t="s">
        <v>128</v>
      </c>
      <c r="E9" s="26" t="s">
        <v>90</v>
      </c>
      <c r="F9" s="26" t="s">
        <v>130</v>
      </c>
      <c r="G9" s="89" t="s">
        <v>92</v>
      </c>
      <c r="H9" s="26" t="s">
        <v>159</v>
      </c>
      <c r="I9" s="26" t="s">
        <v>91</v>
      </c>
      <c r="J9" s="26" t="s">
        <v>92</v>
      </c>
      <c r="K9" s="26" t="s">
        <v>92</v>
      </c>
      <c r="L9" s="26" t="s">
        <v>167</v>
      </c>
      <c r="M9" s="133" t="s">
        <v>126</v>
      </c>
      <c r="N9" s="133" t="s">
        <v>92</v>
      </c>
      <c r="O9" s="133" t="s">
        <v>133</v>
      </c>
    </row>
    <row r="10" spans="1:19" ht="27.75" customHeight="1" x14ac:dyDescent="0.25">
      <c r="A10" s="26" t="s">
        <v>179</v>
      </c>
      <c r="B10" s="26" t="s">
        <v>180</v>
      </c>
      <c r="C10" s="26" t="s">
        <v>135</v>
      </c>
      <c r="D10" s="25" t="s">
        <v>136</v>
      </c>
      <c r="E10" s="26" t="s">
        <v>90</v>
      </c>
      <c r="F10" s="26" t="s">
        <v>130</v>
      </c>
      <c r="G10" s="89" t="s">
        <v>92</v>
      </c>
      <c r="H10" s="26" t="s">
        <v>177</v>
      </c>
      <c r="I10" s="26" t="s">
        <v>91</v>
      </c>
      <c r="J10" s="26" t="s">
        <v>92</v>
      </c>
      <c r="K10" s="26" t="s">
        <v>92</v>
      </c>
      <c r="L10" s="26" t="s">
        <v>167</v>
      </c>
      <c r="M10" s="133" t="s">
        <v>126</v>
      </c>
      <c r="N10" s="133" t="s">
        <v>92</v>
      </c>
      <c r="O10" s="133" t="s">
        <v>133</v>
      </c>
    </row>
    <row r="11" spans="1:19" ht="27.75" customHeight="1" x14ac:dyDescent="0.25">
      <c r="A11" s="26" t="s">
        <v>181</v>
      </c>
      <c r="B11" s="26" t="s">
        <v>182</v>
      </c>
      <c r="C11" s="26" t="s">
        <v>127</v>
      </c>
      <c r="D11" s="25" t="s">
        <v>128</v>
      </c>
      <c r="E11" s="26" t="s">
        <v>129</v>
      </c>
      <c r="F11" s="26" t="s">
        <v>130</v>
      </c>
      <c r="G11" s="89" t="s">
        <v>92</v>
      </c>
      <c r="H11" s="26" t="s">
        <v>163</v>
      </c>
      <c r="I11" s="26" t="s">
        <v>91</v>
      </c>
      <c r="J11" s="26" t="s">
        <v>92</v>
      </c>
      <c r="K11" s="26" t="s">
        <v>92</v>
      </c>
      <c r="L11" s="26" t="s">
        <v>167</v>
      </c>
      <c r="M11" s="133" t="s">
        <v>126</v>
      </c>
      <c r="N11" s="133" t="s">
        <v>92</v>
      </c>
      <c r="O11" s="133" t="s">
        <v>133</v>
      </c>
    </row>
    <row r="12" spans="1:19" ht="27.75" customHeight="1" x14ac:dyDescent="0.25">
      <c r="A12" s="26" t="s">
        <v>142</v>
      </c>
      <c r="B12" s="26" t="s">
        <v>183</v>
      </c>
      <c r="C12" s="26" t="s">
        <v>127</v>
      </c>
      <c r="D12" s="25" t="s">
        <v>128</v>
      </c>
      <c r="E12" s="26" t="s">
        <v>129</v>
      </c>
      <c r="F12" s="26" t="s">
        <v>130</v>
      </c>
      <c r="G12" s="89" t="s">
        <v>92</v>
      </c>
      <c r="H12" s="26" t="s">
        <v>166</v>
      </c>
      <c r="I12" s="26" t="s">
        <v>91</v>
      </c>
      <c r="J12" s="26" t="s">
        <v>92</v>
      </c>
      <c r="K12" s="26" t="s">
        <v>92</v>
      </c>
      <c r="L12" s="26" t="s">
        <v>167</v>
      </c>
      <c r="M12" s="133" t="s">
        <v>126</v>
      </c>
      <c r="N12" s="133" t="s">
        <v>92</v>
      </c>
      <c r="O12" s="133" t="s">
        <v>133</v>
      </c>
    </row>
    <row r="13" spans="1:19" ht="27.75" customHeight="1" x14ac:dyDescent="0.25">
      <c r="A13" s="26" t="s">
        <v>184</v>
      </c>
      <c r="B13" s="26" t="s">
        <v>185</v>
      </c>
      <c r="C13" s="26" t="s">
        <v>153</v>
      </c>
      <c r="D13" s="25" t="s">
        <v>128</v>
      </c>
      <c r="E13" s="26" t="s">
        <v>90</v>
      </c>
      <c r="F13" s="26" t="s">
        <v>130</v>
      </c>
      <c r="G13" s="89" t="s">
        <v>92</v>
      </c>
      <c r="H13" s="26" t="s">
        <v>186</v>
      </c>
      <c r="I13" s="26" t="s">
        <v>91</v>
      </c>
      <c r="J13" s="26" t="s">
        <v>92</v>
      </c>
      <c r="K13" s="26" t="s">
        <v>92</v>
      </c>
      <c r="L13" s="26" t="s">
        <v>167</v>
      </c>
      <c r="M13" s="133" t="s">
        <v>126</v>
      </c>
      <c r="N13" s="133" t="s">
        <v>92</v>
      </c>
      <c r="O13" s="133" t="s">
        <v>133</v>
      </c>
    </row>
    <row r="14" spans="1:19" ht="27.75" customHeight="1" x14ac:dyDescent="0.25">
      <c r="A14" s="26" t="s">
        <v>187</v>
      </c>
      <c r="B14" s="26" t="s">
        <v>188</v>
      </c>
      <c r="C14" s="26" t="s">
        <v>135</v>
      </c>
      <c r="D14" s="25" t="s">
        <v>136</v>
      </c>
      <c r="E14" s="26" t="s">
        <v>90</v>
      </c>
      <c r="F14" s="26" t="s">
        <v>130</v>
      </c>
      <c r="G14" s="89" t="s">
        <v>92</v>
      </c>
      <c r="H14" s="26" t="s">
        <v>177</v>
      </c>
      <c r="I14" s="26" t="s">
        <v>91</v>
      </c>
      <c r="J14" s="26" t="s">
        <v>92</v>
      </c>
      <c r="K14" s="26" t="s">
        <v>92</v>
      </c>
      <c r="L14" s="26" t="s">
        <v>167</v>
      </c>
      <c r="M14" s="133" t="s">
        <v>126</v>
      </c>
      <c r="N14" s="133" t="s">
        <v>92</v>
      </c>
      <c r="O14" s="133" t="s">
        <v>133</v>
      </c>
    </row>
    <row r="15" spans="1:19" ht="27.75" customHeight="1" x14ac:dyDescent="0.25">
      <c r="A15" s="26" t="s">
        <v>189</v>
      </c>
      <c r="B15" s="26" t="s">
        <v>190</v>
      </c>
      <c r="C15" s="26" t="s">
        <v>135</v>
      </c>
      <c r="D15" s="25" t="s">
        <v>136</v>
      </c>
      <c r="E15" s="26" t="s">
        <v>90</v>
      </c>
      <c r="F15" s="26" t="s">
        <v>130</v>
      </c>
      <c r="G15" s="89" t="s">
        <v>92</v>
      </c>
      <c r="H15" s="26" t="s">
        <v>177</v>
      </c>
      <c r="I15" s="26" t="s">
        <v>91</v>
      </c>
      <c r="J15" s="26" t="s">
        <v>92</v>
      </c>
      <c r="K15" s="26" t="s">
        <v>92</v>
      </c>
      <c r="L15" s="26" t="s">
        <v>167</v>
      </c>
      <c r="M15" s="133" t="s">
        <v>126</v>
      </c>
      <c r="N15" s="133" t="s">
        <v>92</v>
      </c>
      <c r="O15" s="133" t="s">
        <v>133</v>
      </c>
    </row>
    <row r="16" spans="1:19" ht="27.75" customHeight="1" x14ac:dyDescent="0.25">
      <c r="A16" s="26" t="s">
        <v>191</v>
      </c>
      <c r="B16" s="26" t="s">
        <v>192</v>
      </c>
      <c r="C16" s="26" t="s">
        <v>135</v>
      </c>
      <c r="D16" s="25" t="s">
        <v>136</v>
      </c>
      <c r="E16" s="26" t="s">
        <v>129</v>
      </c>
      <c r="F16" s="26" t="s">
        <v>130</v>
      </c>
      <c r="G16" s="89" t="s">
        <v>92</v>
      </c>
      <c r="H16" s="26" t="s">
        <v>144</v>
      </c>
      <c r="I16" s="26" t="s">
        <v>91</v>
      </c>
      <c r="J16" s="26" t="s">
        <v>92</v>
      </c>
      <c r="K16" s="26" t="s">
        <v>92</v>
      </c>
      <c r="L16" s="26" t="s">
        <v>167</v>
      </c>
      <c r="M16" s="133" t="s">
        <v>126</v>
      </c>
      <c r="N16" s="133" t="s">
        <v>92</v>
      </c>
      <c r="O16" s="133" t="s">
        <v>133</v>
      </c>
    </row>
    <row r="17" spans="1:15" ht="27.75" customHeight="1" x14ac:dyDescent="0.25">
      <c r="A17" s="26" t="s">
        <v>149</v>
      </c>
      <c r="B17" s="26" t="s">
        <v>193</v>
      </c>
      <c r="C17" s="26" t="s">
        <v>127</v>
      </c>
      <c r="D17" s="25" t="s">
        <v>128</v>
      </c>
      <c r="E17" s="26" t="s">
        <v>129</v>
      </c>
      <c r="F17" s="26" t="s">
        <v>130</v>
      </c>
      <c r="G17" s="89" t="s">
        <v>92</v>
      </c>
      <c r="H17" s="26" t="s">
        <v>155</v>
      </c>
      <c r="I17" s="26" t="s">
        <v>91</v>
      </c>
      <c r="J17" s="26" t="s">
        <v>92</v>
      </c>
      <c r="K17" s="26" t="s">
        <v>92</v>
      </c>
      <c r="L17" s="26" t="s">
        <v>194</v>
      </c>
      <c r="M17" s="133" t="s">
        <v>126</v>
      </c>
      <c r="N17" s="133" t="s">
        <v>92</v>
      </c>
      <c r="O17" s="133" t="s">
        <v>133</v>
      </c>
    </row>
    <row r="18" spans="1:15" ht="27.75" customHeight="1" x14ac:dyDescent="0.25">
      <c r="A18" s="26" t="s">
        <v>195</v>
      </c>
      <c r="B18" s="26" t="s">
        <v>196</v>
      </c>
      <c r="C18" s="26" t="s">
        <v>150</v>
      </c>
      <c r="D18" s="25" t="s">
        <v>136</v>
      </c>
      <c r="E18" s="26" t="s">
        <v>90</v>
      </c>
      <c r="F18" s="26" t="s">
        <v>130</v>
      </c>
      <c r="G18" s="89" t="s">
        <v>92</v>
      </c>
      <c r="H18" s="26" t="s">
        <v>174</v>
      </c>
      <c r="I18" s="26" t="s">
        <v>91</v>
      </c>
      <c r="J18" s="26" t="s">
        <v>92</v>
      </c>
      <c r="K18" s="26" t="s">
        <v>92</v>
      </c>
      <c r="L18" s="26" t="s">
        <v>194</v>
      </c>
      <c r="M18" s="133" t="s">
        <v>126</v>
      </c>
      <c r="N18" s="133" t="s">
        <v>92</v>
      </c>
      <c r="O18" s="133" t="s">
        <v>133</v>
      </c>
    </row>
    <row r="19" spans="1:15" ht="27.75" customHeight="1" x14ac:dyDescent="0.25">
      <c r="A19" s="26" t="s">
        <v>197</v>
      </c>
      <c r="B19" s="26" t="s">
        <v>198</v>
      </c>
      <c r="C19" s="26" t="s">
        <v>135</v>
      </c>
      <c r="D19" s="25" t="s">
        <v>136</v>
      </c>
      <c r="E19" s="26" t="s">
        <v>90</v>
      </c>
      <c r="F19" s="26" t="s">
        <v>130</v>
      </c>
      <c r="G19" s="89" t="s">
        <v>92</v>
      </c>
      <c r="H19" s="26" t="s">
        <v>144</v>
      </c>
      <c r="I19" s="26" t="s">
        <v>91</v>
      </c>
      <c r="J19" s="26" t="s">
        <v>92</v>
      </c>
      <c r="K19" s="26" t="s">
        <v>92</v>
      </c>
      <c r="L19" s="26" t="s">
        <v>194</v>
      </c>
      <c r="M19" s="133" t="s">
        <v>126</v>
      </c>
      <c r="N19" s="133" t="s">
        <v>92</v>
      </c>
      <c r="O19" s="133" t="s">
        <v>133</v>
      </c>
    </row>
    <row r="20" spans="1:15" ht="27.75" customHeight="1" x14ac:dyDescent="0.25">
      <c r="A20" s="26" t="s">
        <v>199</v>
      </c>
      <c r="B20" s="26" t="s">
        <v>200</v>
      </c>
      <c r="C20" s="26" t="s">
        <v>150</v>
      </c>
      <c r="D20" s="25" t="s">
        <v>136</v>
      </c>
      <c r="E20" s="26" t="s">
        <v>90</v>
      </c>
      <c r="F20" s="26" t="s">
        <v>130</v>
      </c>
      <c r="G20" s="89" t="s">
        <v>92</v>
      </c>
      <c r="H20" s="26" t="s">
        <v>174</v>
      </c>
      <c r="I20" s="26" t="s">
        <v>91</v>
      </c>
      <c r="J20" s="26" t="s">
        <v>92</v>
      </c>
      <c r="K20" s="26" t="s">
        <v>92</v>
      </c>
      <c r="L20" s="26" t="s">
        <v>194</v>
      </c>
      <c r="M20" s="133" t="s">
        <v>126</v>
      </c>
      <c r="N20" s="133" t="s">
        <v>92</v>
      </c>
      <c r="O20" s="133" t="s">
        <v>133</v>
      </c>
    </row>
    <row r="21" spans="1:15" ht="27.75" customHeight="1" x14ac:dyDescent="0.25">
      <c r="A21" s="26" t="s">
        <v>157</v>
      </c>
      <c r="B21" s="26" t="s">
        <v>201</v>
      </c>
      <c r="C21" s="26" t="s">
        <v>202</v>
      </c>
      <c r="D21" s="25" t="s">
        <v>136</v>
      </c>
      <c r="E21" s="26" t="s">
        <v>90</v>
      </c>
      <c r="F21" s="26" t="s">
        <v>130</v>
      </c>
      <c r="G21" s="89" t="s">
        <v>92</v>
      </c>
      <c r="H21" s="26" t="s">
        <v>186</v>
      </c>
      <c r="I21" s="26" t="s">
        <v>91</v>
      </c>
      <c r="J21" s="26" t="s">
        <v>92</v>
      </c>
      <c r="K21" s="26" t="s">
        <v>92</v>
      </c>
      <c r="L21" s="26" t="s">
        <v>194</v>
      </c>
      <c r="M21" s="133" t="s">
        <v>126</v>
      </c>
      <c r="N21" s="133" t="s">
        <v>92</v>
      </c>
      <c r="O21" s="133" t="s">
        <v>133</v>
      </c>
    </row>
    <row r="22" spans="1:15" ht="27.75" customHeight="1" x14ac:dyDescent="0.25">
      <c r="A22" s="26" t="s">
        <v>184</v>
      </c>
      <c r="B22" s="26" t="s">
        <v>203</v>
      </c>
      <c r="C22" s="26" t="s">
        <v>153</v>
      </c>
      <c r="D22" s="25" t="s">
        <v>136</v>
      </c>
      <c r="E22" s="26" t="s">
        <v>90</v>
      </c>
      <c r="F22" s="26" t="s">
        <v>130</v>
      </c>
      <c r="G22" s="89" t="s">
        <v>92</v>
      </c>
      <c r="H22" s="26" t="s">
        <v>154</v>
      </c>
      <c r="I22" s="26" t="s">
        <v>91</v>
      </c>
      <c r="J22" s="26" t="s">
        <v>92</v>
      </c>
      <c r="K22" s="26" t="s">
        <v>92</v>
      </c>
      <c r="L22" s="26" t="s">
        <v>194</v>
      </c>
      <c r="M22" s="133" t="s">
        <v>126</v>
      </c>
      <c r="N22" s="133" t="s">
        <v>92</v>
      </c>
      <c r="O22" s="133" t="s">
        <v>133</v>
      </c>
    </row>
    <row r="23" spans="1:15" ht="27.75" customHeight="1" x14ac:dyDescent="0.25">
      <c r="A23" s="26" t="s">
        <v>161</v>
      </c>
      <c r="B23" s="26" t="s">
        <v>204</v>
      </c>
      <c r="C23" s="26" t="s">
        <v>127</v>
      </c>
      <c r="D23" s="25" t="s">
        <v>128</v>
      </c>
      <c r="E23" s="26" t="s">
        <v>129</v>
      </c>
      <c r="F23" s="26" t="s">
        <v>130</v>
      </c>
      <c r="G23" s="89" t="s">
        <v>92</v>
      </c>
      <c r="H23" s="26" t="s">
        <v>163</v>
      </c>
      <c r="I23" s="26" t="s">
        <v>91</v>
      </c>
      <c r="J23" s="26" t="s">
        <v>92</v>
      </c>
      <c r="K23" s="26" t="s">
        <v>92</v>
      </c>
      <c r="L23" s="26" t="s">
        <v>194</v>
      </c>
      <c r="M23" s="133" t="s">
        <v>126</v>
      </c>
      <c r="N23" s="133" t="s">
        <v>92</v>
      </c>
      <c r="O23" s="133" t="s">
        <v>133</v>
      </c>
    </row>
    <row r="24" spans="1:15" ht="27.75" customHeight="1" x14ac:dyDescent="0.25">
      <c r="A24" s="26" t="s">
        <v>205</v>
      </c>
      <c r="B24" s="26" t="s">
        <v>206</v>
      </c>
      <c r="C24" s="26" t="s">
        <v>135</v>
      </c>
      <c r="D24" s="25" t="s">
        <v>136</v>
      </c>
      <c r="E24" s="26" t="s">
        <v>129</v>
      </c>
      <c r="F24" s="26" t="s">
        <v>130</v>
      </c>
      <c r="G24" s="89" t="s">
        <v>92</v>
      </c>
      <c r="H24" s="26" t="s">
        <v>139</v>
      </c>
      <c r="I24" s="26" t="s">
        <v>91</v>
      </c>
      <c r="J24" s="26" t="s">
        <v>92</v>
      </c>
      <c r="K24" s="26" t="s">
        <v>92</v>
      </c>
      <c r="L24" s="26" t="s">
        <v>194</v>
      </c>
      <c r="M24" s="133" t="s">
        <v>126</v>
      </c>
      <c r="N24" s="133" t="s">
        <v>92</v>
      </c>
      <c r="O24" s="133" t="s">
        <v>133</v>
      </c>
    </row>
    <row r="25" spans="1:15" ht="27.75" customHeight="1" x14ac:dyDescent="0.25">
      <c r="A25" s="26" t="s">
        <v>143</v>
      </c>
      <c r="B25" s="26" t="s">
        <v>207</v>
      </c>
      <c r="C25" s="26" t="s">
        <v>148</v>
      </c>
      <c r="D25" s="25" t="s">
        <v>136</v>
      </c>
      <c r="E25" s="26" t="s">
        <v>90</v>
      </c>
      <c r="F25" s="26" t="s">
        <v>130</v>
      </c>
      <c r="G25" s="89" t="s">
        <v>92</v>
      </c>
      <c r="H25" s="26" t="s">
        <v>174</v>
      </c>
      <c r="I25" s="26" t="s">
        <v>91</v>
      </c>
      <c r="J25" s="26" t="s">
        <v>92</v>
      </c>
      <c r="K25" s="26" t="s">
        <v>92</v>
      </c>
      <c r="L25" s="26" t="s">
        <v>194</v>
      </c>
      <c r="M25" s="133" t="s">
        <v>126</v>
      </c>
      <c r="N25" s="133" t="s">
        <v>92</v>
      </c>
      <c r="O25" s="133" t="s">
        <v>133</v>
      </c>
    </row>
    <row r="26" spans="1:15" ht="27.75" customHeight="1" x14ac:dyDescent="0.25">
      <c r="A26" s="26" t="s">
        <v>145</v>
      </c>
      <c r="B26" s="26" t="s">
        <v>208</v>
      </c>
      <c r="C26" s="26" t="s">
        <v>202</v>
      </c>
      <c r="D26" s="25" t="s">
        <v>136</v>
      </c>
      <c r="E26" s="26" t="s">
        <v>90</v>
      </c>
      <c r="F26" s="26" t="s">
        <v>130</v>
      </c>
      <c r="G26" s="89" t="s">
        <v>92</v>
      </c>
      <c r="H26" s="26" t="s">
        <v>186</v>
      </c>
      <c r="I26" s="26" t="s">
        <v>91</v>
      </c>
      <c r="J26" s="26" t="s">
        <v>92</v>
      </c>
      <c r="K26" s="26" t="s">
        <v>92</v>
      </c>
      <c r="L26" s="26" t="s">
        <v>194</v>
      </c>
      <c r="M26" s="133" t="s">
        <v>126</v>
      </c>
      <c r="N26" s="133" t="s">
        <v>92</v>
      </c>
      <c r="O26" s="133" t="s">
        <v>133</v>
      </c>
    </row>
    <row r="27" spans="1:15" ht="27.75" customHeight="1" x14ac:dyDescent="0.25">
      <c r="A27" s="26" t="s">
        <v>209</v>
      </c>
      <c r="B27" s="26" t="s">
        <v>210</v>
      </c>
      <c r="C27" s="26" t="s">
        <v>148</v>
      </c>
      <c r="D27" s="25" t="s">
        <v>136</v>
      </c>
      <c r="E27" s="26" t="s">
        <v>129</v>
      </c>
      <c r="F27" s="26" t="s">
        <v>130</v>
      </c>
      <c r="G27" s="89" t="s">
        <v>92</v>
      </c>
      <c r="H27" s="26" t="s">
        <v>169</v>
      </c>
      <c r="I27" s="26" t="s">
        <v>91</v>
      </c>
      <c r="J27" s="26" t="s">
        <v>92</v>
      </c>
      <c r="K27" s="26" t="s">
        <v>92</v>
      </c>
      <c r="L27" s="26" t="s">
        <v>194</v>
      </c>
      <c r="M27" s="133" t="s">
        <v>126</v>
      </c>
      <c r="N27" s="133" t="s">
        <v>92</v>
      </c>
      <c r="O27" s="133" t="s">
        <v>133</v>
      </c>
    </row>
    <row r="28" spans="1:15" ht="27.75" customHeight="1" x14ac:dyDescent="0.25">
      <c r="A28" s="26" t="s">
        <v>170</v>
      </c>
      <c r="B28" s="26" t="s">
        <v>211</v>
      </c>
      <c r="C28" s="26" t="s">
        <v>148</v>
      </c>
      <c r="D28" s="25" t="s">
        <v>136</v>
      </c>
      <c r="E28" s="26" t="s">
        <v>90</v>
      </c>
      <c r="F28" s="26" t="s">
        <v>130</v>
      </c>
      <c r="G28" s="89" t="s">
        <v>92</v>
      </c>
      <c r="H28" s="26" t="s">
        <v>174</v>
      </c>
      <c r="I28" s="26" t="s">
        <v>91</v>
      </c>
      <c r="J28" s="26" t="s">
        <v>92</v>
      </c>
      <c r="K28" s="26" t="s">
        <v>92</v>
      </c>
      <c r="L28" s="26" t="s">
        <v>212</v>
      </c>
      <c r="M28" s="133" t="s">
        <v>126</v>
      </c>
      <c r="N28" s="133" t="s">
        <v>92</v>
      </c>
      <c r="O28" s="133" t="s">
        <v>133</v>
      </c>
    </row>
    <row r="29" spans="1:15" ht="27.75" customHeight="1" x14ac:dyDescent="0.25">
      <c r="A29" s="26" t="s">
        <v>213</v>
      </c>
      <c r="B29" s="26" t="s">
        <v>214</v>
      </c>
      <c r="C29" s="26" t="s">
        <v>135</v>
      </c>
      <c r="D29" s="25" t="s">
        <v>136</v>
      </c>
      <c r="E29" s="26" t="s">
        <v>90</v>
      </c>
      <c r="F29" s="26" t="s">
        <v>130</v>
      </c>
      <c r="G29" s="89" t="s">
        <v>92</v>
      </c>
      <c r="H29" s="26" t="s">
        <v>144</v>
      </c>
      <c r="I29" s="26" t="s">
        <v>91</v>
      </c>
      <c r="J29" s="26" t="s">
        <v>92</v>
      </c>
      <c r="K29" s="26" t="s">
        <v>92</v>
      </c>
      <c r="L29" s="26" t="s">
        <v>212</v>
      </c>
      <c r="M29" s="133" t="s">
        <v>126</v>
      </c>
      <c r="N29" s="133" t="s">
        <v>92</v>
      </c>
      <c r="O29" s="133" t="s">
        <v>133</v>
      </c>
    </row>
    <row r="30" spans="1:15" ht="27.75" customHeight="1" x14ac:dyDescent="0.25">
      <c r="A30" s="26" t="s">
        <v>215</v>
      </c>
      <c r="B30" s="26" t="s">
        <v>216</v>
      </c>
      <c r="C30" s="26" t="s">
        <v>135</v>
      </c>
      <c r="D30" s="25" t="s">
        <v>136</v>
      </c>
      <c r="E30" s="26" t="s">
        <v>129</v>
      </c>
      <c r="F30" s="26" t="s">
        <v>130</v>
      </c>
      <c r="G30" s="89" t="s">
        <v>92</v>
      </c>
      <c r="H30" s="26" t="s">
        <v>144</v>
      </c>
      <c r="I30" s="26" t="s">
        <v>91</v>
      </c>
      <c r="J30" s="26" t="s">
        <v>92</v>
      </c>
      <c r="K30" s="26" t="s">
        <v>92</v>
      </c>
      <c r="L30" s="26" t="s">
        <v>212</v>
      </c>
      <c r="M30" s="133" t="s">
        <v>126</v>
      </c>
      <c r="N30" s="133" t="s">
        <v>92</v>
      </c>
      <c r="O30" s="133" t="s">
        <v>133</v>
      </c>
    </row>
    <row r="31" spans="1:15" ht="27.75" customHeight="1" x14ac:dyDescent="0.25">
      <c r="A31" s="26" t="s">
        <v>217</v>
      </c>
      <c r="B31" s="26" t="s">
        <v>218</v>
      </c>
      <c r="C31" s="26" t="s">
        <v>127</v>
      </c>
      <c r="D31" s="25" t="s">
        <v>128</v>
      </c>
      <c r="E31" s="26" t="s">
        <v>90</v>
      </c>
      <c r="F31" s="26" t="s">
        <v>130</v>
      </c>
      <c r="G31" s="89" t="s">
        <v>92</v>
      </c>
      <c r="H31" s="26" t="s">
        <v>159</v>
      </c>
      <c r="I31" s="26" t="s">
        <v>91</v>
      </c>
      <c r="J31" s="26" t="s">
        <v>92</v>
      </c>
      <c r="K31" s="26" t="s">
        <v>92</v>
      </c>
      <c r="L31" s="26" t="s">
        <v>212</v>
      </c>
      <c r="M31" s="133" t="s">
        <v>126</v>
      </c>
      <c r="N31" s="133" t="s">
        <v>92</v>
      </c>
      <c r="O31" s="133" t="s">
        <v>133</v>
      </c>
    </row>
    <row r="32" spans="1:15" ht="27.75" customHeight="1" x14ac:dyDescent="0.25">
      <c r="A32" s="26" t="s">
        <v>219</v>
      </c>
      <c r="B32" s="26" t="s">
        <v>220</v>
      </c>
      <c r="C32" s="26" t="s">
        <v>135</v>
      </c>
      <c r="D32" s="25" t="s">
        <v>136</v>
      </c>
      <c r="E32" s="26" t="s">
        <v>90</v>
      </c>
      <c r="F32" s="26" t="s">
        <v>130</v>
      </c>
      <c r="G32" s="89" t="s">
        <v>92</v>
      </c>
      <c r="H32" s="26" t="s">
        <v>177</v>
      </c>
      <c r="I32" s="26" t="s">
        <v>91</v>
      </c>
      <c r="J32" s="26" t="s">
        <v>92</v>
      </c>
      <c r="K32" s="26" t="s">
        <v>92</v>
      </c>
      <c r="L32" s="26" t="s">
        <v>212</v>
      </c>
      <c r="M32" s="133" t="s">
        <v>126</v>
      </c>
      <c r="N32" s="133" t="s">
        <v>92</v>
      </c>
      <c r="O32" s="133" t="s">
        <v>133</v>
      </c>
    </row>
    <row r="33" spans="1:15" ht="27.75" customHeight="1" x14ac:dyDescent="0.25">
      <c r="A33" s="26" t="s">
        <v>162</v>
      </c>
      <c r="B33" s="26" t="s">
        <v>221</v>
      </c>
      <c r="C33" s="26" t="s">
        <v>202</v>
      </c>
      <c r="D33" s="25" t="s">
        <v>136</v>
      </c>
      <c r="E33" s="26" t="s">
        <v>90</v>
      </c>
      <c r="F33" s="26" t="s">
        <v>130</v>
      </c>
      <c r="G33" s="26" t="s">
        <v>92</v>
      </c>
      <c r="H33" s="26" t="s">
        <v>222</v>
      </c>
      <c r="I33" s="26" t="s">
        <v>91</v>
      </c>
      <c r="J33" s="26" t="s">
        <v>92</v>
      </c>
      <c r="K33" s="26" t="s">
        <v>92</v>
      </c>
      <c r="L33" s="26" t="s">
        <v>212</v>
      </c>
      <c r="M33" s="133" t="s">
        <v>126</v>
      </c>
      <c r="N33" s="133" t="s">
        <v>92</v>
      </c>
      <c r="O33" s="133" t="s">
        <v>133</v>
      </c>
    </row>
    <row r="34" spans="1:15" ht="27.75" customHeight="1" x14ac:dyDescent="0.25">
      <c r="A34" s="26" t="s">
        <v>223</v>
      </c>
      <c r="B34" s="26" t="s">
        <v>224</v>
      </c>
      <c r="C34" s="26" t="s">
        <v>127</v>
      </c>
      <c r="D34" s="25" t="s">
        <v>128</v>
      </c>
      <c r="E34" s="26" t="s">
        <v>90</v>
      </c>
      <c r="F34" s="26" t="s">
        <v>130</v>
      </c>
      <c r="G34" s="26" t="s">
        <v>92</v>
      </c>
      <c r="H34" s="26" t="s">
        <v>137</v>
      </c>
      <c r="I34" s="26" t="s">
        <v>91</v>
      </c>
      <c r="J34" s="26" t="s">
        <v>92</v>
      </c>
      <c r="K34" s="26" t="s">
        <v>92</v>
      </c>
      <c r="L34" s="26" t="s">
        <v>212</v>
      </c>
      <c r="M34" s="133" t="s">
        <v>126</v>
      </c>
      <c r="N34" s="133" t="s">
        <v>92</v>
      </c>
      <c r="O34" s="133" t="s">
        <v>133</v>
      </c>
    </row>
    <row r="35" spans="1:15" ht="27.75" customHeight="1" x14ac:dyDescent="0.25">
      <c r="A35" s="26" t="s">
        <v>225</v>
      </c>
      <c r="B35" s="26" t="s">
        <v>226</v>
      </c>
      <c r="C35" s="26" t="s">
        <v>150</v>
      </c>
      <c r="D35" s="25" t="s">
        <v>136</v>
      </c>
      <c r="E35" s="26" t="s">
        <v>90</v>
      </c>
      <c r="F35" s="26" t="s">
        <v>130</v>
      </c>
      <c r="G35" s="26" t="s">
        <v>92</v>
      </c>
      <c r="H35" s="26" t="s">
        <v>174</v>
      </c>
      <c r="I35" s="26" t="s">
        <v>91</v>
      </c>
      <c r="J35" s="26" t="s">
        <v>92</v>
      </c>
      <c r="K35" s="26" t="s">
        <v>92</v>
      </c>
      <c r="L35" s="26" t="s">
        <v>212</v>
      </c>
      <c r="M35" s="133" t="s">
        <v>126</v>
      </c>
      <c r="N35" s="133" t="s">
        <v>92</v>
      </c>
      <c r="O35" s="133" t="s">
        <v>133</v>
      </c>
    </row>
    <row r="36" spans="1:15" ht="27.75" customHeight="1" x14ac:dyDescent="0.25">
      <c r="A36" s="26" t="s">
        <v>191</v>
      </c>
      <c r="B36" s="26" t="s">
        <v>227</v>
      </c>
      <c r="C36" s="26" t="s">
        <v>148</v>
      </c>
      <c r="D36" s="25" t="s">
        <v>136</v>
      </c>
      <c r="E36" s="26" t="s">
        <v>90</v>
      </c>
      <c r="F36" s="26" t="s">
        <v>130</v>
      </c>
      <c r="G36" s="26" t="s">
        <v>92</v>
      </c>
      <c r="H36" s="26" t="s">
        <v>174</v>
      </c>
      <c r="I36" s="26" t="s">
        <v>91</v>
      </c>
      <c r="J36" s="26" t="s">
        <v>92</v>
      </c>
      <c r="K36" s="26" t="s">
        <v>92</v>
      </c>
      <c r="L36" s="26" t="s">
        <v>212</v>
      </c>
      <c r="M36" s="133" t="s">
        <v>126</v>
      </c>
      <c r="N36" s="133" t="s">
        <v>92</v>
      </c>
      <c r="O36" s="133" t="s">
        <v>133</v>
      </c>
    </row>
    <row r="37" spans="1:15" ht="27.75" customHeight="1" x14ac:dyDescent="0.25">
      <c r="A37" s="26" t="s">
        <v>149</v>
      </c>
      <c r="B37" s="26" t="s">
        <v>228</v>
      </c>
      <c r="C37" s="26" t="s">
        <v>202</v>
      </c>
      <c r="D37" s="25" t="s">
        <v>136</v>
      </c>
      <c r="E37" s="26" t="s">
        <v>90</v>
      </c>
      <c r="F37" s="26" t="s">
        <v>130</v>
      </c>
      <c r="G37" s="26" t="s">
        <v>92</v>
      </c>
      <c r="H37" s="26" t="s">
        <v>229</v>
      </c>
      <c r="I37" s="26" t="s">
        <v>91</v>
      </c>
      <c r="J37" s="26" t="s">
        <v>92</v>
      </c>
      <c r="K37" s="26" t="s">
        <v>92</v>
      </c>
      <c r="L37" s="26" t="s">
        <v>230</v>
      </c>
      <c r="M37" s="133" t="s">
        <v>126</v>
      </c>
      <c r="N37" s="133" t="s">
        <v>92</v>
      </c>
      <c r="O37" s="133" t="s">
        <v>133</v>
      </c>
    </row>
    <row r="38" spans="1:15" ht="27.75" customHeight="1" x14ac:dyDescent="0.25">
      <c r="A38" s="26" t="s">
        <v>134</v>
      </c>
      <c r="B38" s="26" t="s">
        <v>231</v>
      </c>
      <c r="C38" s="26" t="s">
        <v>202</v>
      </c>
      <c r="D38" s="25" t="s">
        <v>136</v>
      </c>
      <c r="E38" s="26" t="s">
        <v>129</v>
      </c>
      <c r="F38" s="26" t="s">
        <v>130</v>
      </c>
      <c r="G38" s="26" t="s">
        <v>92</v>
      </c>
      <c r="H38" s="26" t="s">
        <v>131</v>
      </c>
      <c r="I38" s="26" t="s">
        <v>91</v>
      </c>
      <c r="J38" s="26" t="s">
        <v>92</v>
      </c>
      <c r="K38" s="26" t="s">
        <v>92</v>
      </c>
      <c r="L38" s="26" t="s">
        <v>230</v>
      </c>
      <c r="M38" s="133" t="s">
        <v>126</v>
      </c>
      <c r="N38" s="133" t="s">
        <v>92</v>
      </c>
      <c r="O38" s="133" t="s">
        <v>133</v>
      </c>
    </row>
    <row r="39" spans="1:15" ht="27.75" customHeight="1" x14ac:dyDescent="0.25">
      <c r="A39" s="26" t="s">
        <v>232</v>
      </c>
      <c r="B39" s="26" t="s">
        <v>233</v>
      </c>
      <c r="C39" s="26" t="s">
        <v>135</v>
      </c>
      <c r="D39" s="25" t="s">
        <v>136</v>
      </c>
      <c r="E39" s="26" t="s">
        <v>90</v>
      </c>
      <c r="F39" s="26" t="s">
        <v>130</v>
      </c>
      <c r="G39" s="26" t="s">
        <v>92</v>
      </c>
      <c r="H39" s="26" t="s">
        <v>177</v>
      </c>
      <c r="I39" s="26" t="s">
        <v>91</v>
      </c>
      <c r="J39" s="26" t="s">
        <v>92</v>
      </c>
      <c r="K39" s="26" t="s">
        <v>92</v>
      </c>
      <c r="L39" s="26" t="s">
        <v>230</v>
      </c>
      <c r="M39" s="133" t="s">
        <v>126</v>
      </c>
      <c r="N39" s="133" t="s">
        <v>92</v>
      </c>
      <c r="O39" s="133" t="s">
        <v>133</v>
      </c>
    </row>
    <row r="40" spans="1:15" ht="27.75" customHeight="1" x14ac:dyDescent="0.25">
      <c r="A40" s="133" t="s">
        <v>234</v>
      </c>
      <c r="B40" s="133" t="s">
        <v>235</v>
      </c>
      <c r="C40" s="133" t="s">
        <v>148</v>
      </c>
      <c r="D40" s="134" t="s">
        <v>136</v>
      </c>
      <c r="E40" s="133" t="s">
        <v>90</v>
      </c>
      <c r="F40" s="133" t="s">
        <v>130</v>
      </c>
      <c r="G40" s="133" t="s">
        <v>92</v>
      </c>
      <c r="H40" s="133" t="s">
        <v>169</v>
      </c>
      <c r="I40" s="133" t="s">
        <v>91</v>
      </c>
      <c r="J40" s="133" t="s">
        <v>92</v>
      </c>
      <c r="K40" s="133" t="s">
        <v>92</v>
      </c>
      <c r="L40" s="133" t="s">
        <v>230</v>
      </c>
      <c r="M40" s="133" t="s">
        <v>126</v>
      </c>
      <c r="N40" s="133" t="s">
        <v>92</v>
      </c>
      <c r="O40" s="133" t="s">
        <v>133</v>
      </c>
    </row>
    <row r="41" spans="1:15" ht="27.75" customHeight="1" x14ac:dyDescent="0.25">
      <c r="A41" s="133" t="s">
        <v>199</v>
      </c>
      <c r="B41" s="133" t="s">
        <v>236</v>
      </c>
      <c r="C41" s="133" t="s">
        <v>127</v>
      </c>
      <c r="D41" s="134" t="s">
        <v>128</v>
      </c>
      <c r="E41" s="133" t="s">
        <v>90</v>
      </c>
      <c r="F41" s="133" t="s">
        <v>130</v>
      </c>
      <c r="G41" s="133" t="s">
        <v>92</v>
      </c>
      <c r="H41" s="133" t="s">
        <v>159</v>
      </c>
      <c r="I41" s="133" t="s">
        <v>91</v>
      </c>
      <c r="J41" s="133" t="s">
        <v>92</v>
      </c>
      <c r="K41" s="133" t="s">
        <v>92</v>
      </c>
      <c r="L41" s="133" t="s">
        <v>230</v>
      </c>
      <c r="M41" s="133" t="s">
        <v>126</v>
      </c>
      <c r="N41" s="133" t="s">
        <v>92</v>
      </c>
      <c r="O41" s="133" t="s">
        <v>133</v>
      </c>
    </row>
    <row r="42" spans="1:15" ht="27.75" customHeight="1" x14ac:dyDescent="0.25">
      <c r="A42" s="133" t="s">
        <v>237</v>
      </c>
      <c r="B42" s="133" t="s">
        <v>238</v>
      </c>
      <c r="C42" s="133" t="s">
        <v>150</v>
      </c>
      <c r="D42" s="134" t="s">
        <v>136</v>
      </c>
      <c r="E42" s="133" t="s">
        <v>90</v>
      </c>
      <c r="F42" s="133" t="s">
        <v>130</v>
      </c>
      <c r="G42" s="133" t="s">
        <v>92</v>
      </c>
      <c r="H42" s="133" t="s">
        <v>174</v>
      </c>
      <c r="I42" s="133" t="s">
        <v>91</v>
      </c>
      <c r="J42" s="133" t="s">
        <v>92</v>
      </c>
      <c r="K42" s="133" t="s">
        <v>92</v>
      </c>
      <c r="L42" s="133" t="s">
        <v>230</v>
      </c>
      <c r="M42" s="133" t="s">
        <v>126</v>
      </c>
      <c r="N42" s="133" t="s">
        <v>92</v>
      </c>
      <c r="O42" s="133" t="s">
        <v>133</v>
      </c>
    </row>
    <row r="43" spans="1:15" ht="23.25" x14ac:dyDescent="0.25">
      <c r="A43" s="133" t="s">
        <v>175</v>
      </c>
      <c r="B43" s="133" t="s">
        <v>239</v>
      </c>
      <c r="C43" s="133" t="s">
        <v>148</v>
      </c>
      <c r="D43" s="134" t="s">
        <v>136</v>
      </c>
      <c r="E43" s="133" t="s">
        <v>129</v>
      </c>
      <c r="F43" s="133" t="s">
        <v>130</v>
      </c>
      <c r="G43" s="133" t="s">
        <v>92</v>
      </c>
      <c r="H43" s="133" t="s">
        <v>151</v>
      </c>
      <c r="I43" s="133" t="s">
        <v>91</v>
      </c>
      <c r="J43" s="133" t="s">
        <v>92</v>
      </c>
      <c r="K43" s="133" t="s">
        <v>92</v>
      </c>
      <c r="L43" s="133" t="s">
        <v>230</v>
      </c>
      <c r="M43" s="133" t="s">
        <v>126</v>
      </c>
      <c r="N43" s="133" t="s">
        <v>92</v>
      </c>
      <c r="O43" s="133" t="s">
        <v>133</v>
      </c>
    </row>
    <row r="44" spans="1:15" ht="45" x14ac:dyDescent="0.25">
      <c r="A44" t="s">
        <v>240</v>
      </c>
      <c r="B44" t="s">
        <v>241</v>
      </c>
      <c r="C44" t="s">
        <v>135</v>
      </c>
      <c r="D44" s="20" t="s">
        <v>136</v>
      </c>
      <c r="E44" t="s">
        <v>129</v>
      </c>
      <c r="F44" t="s">
        <v>130</v>
      </c>
      <c r="G44" t="s">
        <v>92</v>
      </c>
      <c r="H44" t="s">
        <v>150</v>
      </c>
      <c r="I44" t="s">
        <v>91</v>
      </c>
      <c r="J44" t="s">
        <v>92</v>
      </c>
      <c r="K44" t="s">
        <v>92</v>
      </c>
      <c r="L44" t="s">
        <v>230</v>
      </c>
      <c r="M44" t="s">
        <v>126</v>
      </c>
      <c r="N44" t="s">
        <v>92</v>
      </c>
      <c r="O44" t="s">
        <v>133</v>
      </c>
    </row>
    <row r="45" spans="1:15" ht="45" x14ac:dyDescent="0.25">
      <c r="A45" t="s">
        <v>181</v>
      </c>
      <c r="B45" t="s">
        <v>242</v>
      </c>
      <c r="C45" t="s">
        <v>202</v>
      </c>
      <c r="D45" s="20" t="s">
        <v>136</v>
      </c>
      <c r="E45" t="s">
        <v>129</v>
      </c>
      <c r="F45" t="s">
        <v>130</v>
      </c>
      <c r="G45" t="s">
        <v>92</v>
      </c>
      <c r="H45" t="s">
        <v>222</v>
      </c>
      <c r="I45" t="s">
        <v>91</v>
      </c>
      <c r="J45" t="s">
        <v>92</v>
      </c>
      <c r="K45" t="s">
        <v>92</v>
      </c>
      <c r="L45" t="s">
        <v>230</v>
      </c>
      <c r="M45" t="s">
        <v>126</v>
      </c>
      <c r="N45" t="s">
        <v>92</v>
      </c>
      <c r="O45" t="s">
        <v>133</v>
      </c>
    </row>
    <row r="46" spans="1:15" ht="45" x14ac:dyDescent="0.25">
      <c r="A46" t="s">
        <v>142</v>
      </c>
      <c r="B46" t="s">
        <v>243</v>
      </c>
      <c r="C46" t="s">
        <v>202</v>
      </c>
      <c r="D46" s="20" t="s">
        <v>136</v>
      </c>
      <c r="E46" t="s">
        <v>90</v>
      </c>
      <c r="F46" t="s">
        <v>130</v>
      </c>
      <c r="G46" t="s">
        <v>92</v>
      </c>
      <c r="H46" t="s">
        <v>186</v>
      </c>
      <c r="I46" t="s">
        <v>91</v>
      </c>
      <c r="J46" t="s">
        <v>92</v>
      </c>
      <c r="K46" t="s">
        <v>92</v>
      </c>
      <c r="L46" t="s">
        <v>230</v>
      </c>
      <c r="M46" t="s">
        <v>126</v>
      </c>
      <c r="N46" t="s">
        <v>92</v>
      </c>
      <c r="O46" t="s">
        <v>133</v>
      </c>
    </row>
    <row r="47" spans="1:15" ht="60" x14ac:dyDescent="0.25">
      <c r="A47" t="s">
        <v>157</v>
      </c>
      <c r="B47" t="s">
        <v>244</v>
      </c>
      <c r="C47" t="s">
        <v>153</v>
      </c>
      <c r="D47" s="20" t="s">
        <v>128</v>
      </c>
      <c r="E47" t="s">
        <v>129</v>
      </c>
      <c r="F47" t="s">
        <v>130</v>
      </c>
      <c r="G47" t="s">
        <v>92</v>
      </c>
      <c r="H47" t="s">
        <v>245</v>
      </c>
      <c r="I47" t="s">
        <v>91</v>
      </c>
      <c r="J47" t="s">
        <v>92</v>
      </c>
      <c r="K47" t="s">
        <v>92</v>
      </c>
      <c r="L47" t="s">
        <v>230</v>
      </c>
      <c r="M47" t="s">
        <v>126</v>
      </c>
      <c r="N47" t="s">
        <v>92</v>
      </c>
      <c r="O47" t="s">
        <v>133</v>
      </c>
    </row>
    <row r="48" spans="1:15" ht="45" x14ac:dyDescent="0.25">
      <c r="A48" t="s">
        <v>160</v>
      </c>
      <c r="B48" t="s">
        <v>246</v>
      </c>
      <c r="C48" t="s">
        <v>202</v>
      </c>
      <c r="D48" s="20" t="s">
        <v>136</v>
      </c>
      <c r="E48" t="s">
        <v>129</v>
      </c>
      <c r="F48" t="s">
        <v>130</v>
      </c>
      <c r="G48" t="s">
        <v>92</v>
      </c>
      <c r="H48" t="s">
        <v>222</v>
      </c>
      <c r="I48" t="s">
        <v>91</v>
      </c>
      <c r="J48" t="s">
        <v>92</v>
      </c>
      <c r="K48" t="s">
        <v>92</v>
      </c>
      <c r="L48" t="s">
        <v>230</v>
      </c>
      <c r="M48" t="s">
        <v>126</v>
      </c>
      <c r="N48" t="s">
        <v>92</v>
      </c>
      <c r="O48" t="s">
        <v>133</v>
      </c>
    </row>
    <row r="49" spans="1:15" ht="60" x14ac:dyDescent="0.25">
      <c r="A49" t="s">
        <v>184</v>
      </c>
      <c r="B49" t="s">
        <v>247</v>
      </c>
      <c r="C49" t="s">
        <v>127</v>
      </c>
      <c r="D49" s="20" t="s">
        <v>128</v>
      </c>
      <c r="E49" t="s">
        <v>90</v>
      </c>
      <c r="F49" t="s">
        <v>130</v>
      </c>
      <c r="G49" t="s">
        <v>92</v>
      </c>
      <c r="H49" t="s">
        <v>248</v>
      </c>
      <c r="I49" t="s">
        <v>91</v>
      </c>
      <c r="J49" t="s">
        <v>92</v>
      </c>
      <c r="K49" t="s">
        <v>92</v>
      </c>
      <c r="L49" t="s">
        <v>230</v>
      </c>
      <c r="M49" t="s">
        <v>126</v>
      </c>
      <c r="N49" t="s">
        <v>92</v>
      </c>
      <c r="O49" t="s">
        <v>133</v>
      </c>
    </row>
    <row r="50" spans="1:15" ht="60" x14ac:dyDescent="0.25">
      <c r="A50" t="s">
        <v>162</v>
      </c>
      <c r="B50" t="s">
        <v>249</v>
      </c>
      <c r="C50" t="s">
        <v>153</v>
      </c>
      <c r="D50" s="20" t="s">
        <v>128</v>
      </c>
      <c r="E50" t="s">
        <v>129</v>
      </c>
      <c r="F50" t="s">
        <v>130</v>
      </c>
      <c r="G50" t="s">
        <v>92</v>
      </c>
      <c r="H50" t="s">
        <v>250</v>
      </c>
      <c r="I50" t="s">
        <v>91</v>
      </c>
      <c r="J50" t="s">
        <v>92</v>
      </c>
      <c r="K50" t="s">
        <v>92</v>
      </c>
      <c r="L50" t="s">
        <v>230</v>
      </c>
      <c r="M50" t="s">
        <v>126</v>
      </c>
      <c r="N50" t="s">
        <v>92</v>
      </c>
      <c r="O50" t="s">
        <v>133</v>
      </c>
    </row>
    <row r="51" spans="1:15" ht="45" x14ac:dyDescent="0.25">
      <c r="A51" t="s">
        <v>205</v>
      </c>
      <c r="B51" t="s">
        <v>251</v>
      </c>
      <c r="C51" t="s">
        <v>148</v>
      </c>
      <c r="D51" s="20" t="s">
        <v>136</v>
      </c>
      <c r="E51" t="s">
        <v>129</v>
      </c>
      <c r="F51" t="s">
        <v>130</v>
      </c>
      <c r="G51" t="s">
        <v>92</v>
      </c>
      <c r="H51" t="s">
        <v>151</v>
      </c>
      <c r="I51" t="s">
        <v>91</v>
      </c>
      <c r="J51" t="s">
        <v>92</v>
      </c>
      <c r="K51" t="s">
        <v>92</v>
      </c>
      <c r="L51" t="s">
        <v>230</v>
      </c>
      <c r="M51" t="s">
        <v>126</v>
      </c>
      <c r="N51" t="s">
        <v>92</v>
      </c>
      <c r="O51" t="s">
        <v>133</v>
      </c>
    </row>
    <row r="52" spans="1:15" ht="60" x14ac:dyDescent="0.25">
      <c r="A52" t="s">
        <v>145</v>
      </c>
      <c r="B52" t="s">
        <v>252</v>
      </c>
      <c r="C52" t="s">
        <v>153</v>
      </c>
      <c r="D52" s="20" t="s">
        <v>128</v>
      </c>
      <c r="E52" t="s">
        <v>90</v>
      </c>
      <c r="F52" t="s">
        <v>130</v>
      </c>
      <c r="G52" t="s">
        <v>92</v>
      </c>
      <c r="H52" t="s">
        <v>253</v>
      </c>
      <c r="I52" t="s">
        <v>91</v>
      </c>
      <c r="J52" t="s">
        <v>92</v>
      </c>
      <c r="K52" t="s">
        <v>92</v>
      </c>
      <c r="L52" t="s">
        <v>230</v>
      </c>
      <c r="M52" t="s">
        <v>126</v>
      </c>
      <c r="N52" t="s">
        <v>92</v>
      </c>
      <c r="O52" t="s">
        <v>133</v>
      </c>
    </row>
    <row r="53" spans="1:15" ht="45" x14ac:dyDescent="0.25">
      <c r="A53" t="s">
        <v>254</v>
      </c>
      <c r="B53" t="s">
        <v>255</v>
      </c>
      <c r="C53" t="s">
        <v>148</v>
      </c>
      <c r="D53" s="20" t="s">
        <v>136</v>
      </c>
      <c r="E53" t="s">
        <v>129</v>
      </c>
      <c r="F53" t="s">
        <v>130</v>
      </c>
      <c r="G53" t="s">
        <v>92</v>
      </c>
      <c r="H53" t="s">
        <v>256</v>
      </c>
      <c r="I53" t="s">
        <v>91</v>
      </c>
      <c r="J53" t="s">
        <v>92</v>
      </c>
      <c r="K53" t="s">
        <v>92</v>
      </c>
      <c r="L53" t="s">
        <v>230</v>
      </c>
      <c r="M53" t="s">
        <v>126</v>
      </c>
      <c r="N53" t="s">
        <v>92</v>
      </c>
      <c r="O53" t="s">
        <v>133</v>
      </c>
    </row>
    <row r="54" spans="1:15" ht="45" x14ac:dyDescent="0.25">
      <c r="A54" t="s">
        <v>257</v>
      </c>
      <c r="B54" t="s">
        <v>258</v>
      </c>
      <c r="C54" t="s">
        <v>135</v>
      </c>
      <c r="D54" s="20" t="s">
        <v>136</v>
      </c>
      <c r="E54" t="s">
        <v>90</v>
      </c>
      <c r="F54" t="s">
        <v>130</v>
      </c>
      <c r="G54" t="s">
        <v>92</v>
      </c>
      <c r="H54" t="s">
        <v>144</v>
      </c>
      <c r="I54" t="s">
        <v>91</v>
      </c>
      <c r="J54" t="s">
        <v>92</v>
      </c>
      <c r="K54" t="s">
        <v>92</v>
      </c>
      <c r="L54" t="s">
        <v>230</v>
      </c>
      <c r="M54" t="s">
        <v>126</v>
      </c>
      <c r="N54" t="s">
        <v>92</v>
      </c>
      <c r="O54" t="s">
        <v>133</v>
      </c>
    </row>
    <row r="55" spans="1:15" ht="60" x14ac:dyDescent="0.25">
      <c r="A55" t="s">
        <v>259</v>
      </c>
      <c r="B55" t="s">
        <v>260</v>
      </c>
      <c r="C55" t="s">
        <v>127</v>
      </c>
      <c r="D55" s="20" t="s">
        <v>128</v>
      </c>
      <c r="E55" t="s">
        <v>129</v>
      </c>
      <c r="F55" t="s">
        <v>130</v>
      </c>
      <c r="G55" t="s">
        <v>92</v>
      </c>
      <c r="H55" t="s">
        <v>166</v>
      </c>
      <c r="I55" t="s">
        <v>91</v>
      </c>
      <c r="J55" t="s">
        <v>92</v>
      </c>
      <c r="K55" t="s">
        <v>92</v>
      </c>
      <c r="L55" t="s">
        <v>230</v>
      </c>
      <c r="M55" t="s">
        <v>126</v>
      </c>
      <c r="N55" t="s">
        <v>92</v>
      </c>
      <c r="O55" t="s">
        <v>133</v>
      </c>
    </row>
    <row r="56" spans="1:15" ht="45" x14ac:dyDescent="0.25">
      <c r="A56" t="s">
        <v>189</v>
      </c>
      <c r="B56" t="s">
        <v>261</v>
      </c>
      <c r="C56" t="s">
        <v>148</v>
      </c>
      <c r="D56" s="20" t="s">
        <v>136</v>
      </c>
      <c r="E56" t="s">
        <v>129</v>
      </c>
      <c r="F56" t="s">
        <v>130</v>
      </c>
      <c r="G56" t="s">
        <v>92</v>
      </c>
      <c r="H56" t="s">
        <v>256</v>
      </c>
      <c r="I56" t="s">
        <v>91</v>
      </c>
      <c r="J56" t="s">
        <v>92</v>
      </c>
      <c r="K56" t="s">
        <v>92</v>
      </c>
      <c r="L56" t="s">
        <v>230</v>
      </c>
      <c r="M56" t="s">
        <v>126</v>
      </c>
      <c r="N56" t="s">
        <v>92</v>
      </c>
      <c r="O56" t="s">
        <v>133</v>
      </c>
    </row>
    <row r="57" spans="1:15" ht="60" x14ac:dyDescent="0.25">
      <c r="A57" t="s">
        <v>209</v>
      </c>
      <c r="B57" t="s">
        <v>262</v>
      </c>
      <c r="C57" t="s">
        <v>127</v>
      </c>
      <c r="D57" s="20" t="s">
        <v>128</v>
      </c>
      <c r="E57" t="s">
        <v>90</v>
      </c>
      <c r="F57" t="s">
        <v>130</v>
      </c>
      <c r="G57" t="s">
        <v>92</v>
      </c>
      <c r="H57" t="s">
        <v>159</v>
      </c>
      <c r="I57" t="s">
        <v>91</v>
      </c>
      <c r="J57" t="s">
        <v>92</v>
      </c>
      <c r="K57" t="s">
        <v>92</v>
      </c>
      <c r="L57" t="s">
        <v>230</v>
      </c>
      <c r="M57" t="s">
        <v>126</v>
      </c>
      <c r="N57" t="s">
        <v>92</v>
      </c>
      <c r="O57" t="s">
        <v>133</v>
      </c>
    </row>
    <row r="58" spans="1:15" ht="45" x14ac:dyDescent="0.25">
      <c r="A58" t="s">
        <v>197</v>
      </c>
      <c r="B58" t="s">
        <v>263</v>
      </c>
      <c r="C58" t="s">
        <v>148</v>
      </c>
      <c r="D58" s="20" t="s">
        <v>136</v>
      </c>
      <c r="E58" t="s">
        <v>90</v>
      </c>
      <c r="F58" t="s">
        <v>130</v>
      </c>
      <c r="G58" t="s">
        <v>92</v>
      </c>
      <c r="H58" t="s">
        <v>174</v>
      </c>
      <c r="I58" t="s">
        <v>91</v>
      </c>
      <c r="J58" t="s">
        <v>92</v>
      </c>
      <c r="K58" t="s">
        <v>92</v>
      </c>
      <c r="L58" t="s">
        <v>264</v>
      </c>
      <c r="M58" t="s">
        <v>126</v>
      </c>
      <c r="N58" t="s">
        <v>92</v>
      </c>
      <c r="O58" t="s">
        <v>133</v>
      </c>
    </row>
    <row r="59" spans="1:15" ht="60" x14ac:dyDescent="0.25">
      <c r="A59" t="s">
        <v>265</v>
      </c>
      <c r="B59" t="s">
        <v>266</v>
      </c>
      <c r="C59" t="s">
        <v>127</v>
      </c>
      <c r="D59" s="20" t="s">
        <v>128</v>
      </c>
      <c r="E59" t="s">
        <v>90</v>
      </c>
      <c r="F59" t="s">
        <v>130</v>
      </c>
      <c r="G59" t="s">
        <v>92</v>
      </c>
      <c r="H59" t="s">
        <v>159</v>
      </c>
      <c r="I59" t="s">
        <v>91</v>
      </c>
      <c r="J59" t="s">
        <v>92</v>
      </c>
      <c r="K59" t="s">
        <v>92</v>
      </c>
      <c r="L59" t="s">
        <v>264</v>
      </c>
      <c r="M59" t="s">
        <v>126</v>
      </c>
      <c r="N59" t="s">
        <v>92</v>
      </c>
      <c r="O59" t="s">
        <v>133</v>
      </c>
    </row>
    <row r="60" spans="1:15" ht="45" x14ac:dyDescent="0.25">
      <c r="A60" t="s">
        <v>267</v>
      </c>
      <c r="B60" t="s">
        <v>268</v>
      </c>
      <c r="C60" t="s">
        <v>135</v>
      </c>
      <c r="D60" s="20" t="s">
        <v>136</v>
      </c>
      <c r="E60" t="s">
        <v>90</v>
      </c>
      <c r="F60" t="s">
        <v>130</v>
      </c>
      <c r="G60" t="s">
        <v>92</v>
      </c>
      <c r="H60" t="s">
        <v>177</v>
      </c>
      <c r="I60" t="s">
        <v>91</v>
      </c>
      <c r="J60" t="s">
        <v>92</v>
      </c>
      <c r="K60" t="s">
        <v>92</v>
      </c>
      <c r="L60" t="s">
        <v>264</v>
      </c>
      <c r="M60" t="s">
        <v>126</v>
      </c>
      <c r="N60" t="s">
        <v>92</v>
      </c>
      <c r="O60" t="s">
        <v>133</v>
      </c>
    </row>
    <row r="61" spans="1:15" ht="45" x14ac:dyDescent="0.25">
      <c r="A61" t="s">
        <v>269</v>
      </c>
      <c r="B61" t="s">
        <v>270</v>
      </c>
      <c r="C61" t="s">
        <v>148</v>
      </c>
      <c r="D61" s="20" t="s">
        <v>136</v>
      </c>
      <c r="E61" t="s">
        <v>90</v>
      </c>
      <c r="F61" t="s">
        <v>130</v>
      </c>
      <c r="G61" t="s">
        <v>92</v>
      </c>
      <c r="H61" t="s">
        <v>169</v>
      </c>
      <c r="I61" t="s">
        <v>91</v>
      </c>
      <c r="J61" t="s">
        <v>92</v>
      </c>
      <c r="K61" t="s">
        <v>92</v>
      </c>
      <c r="L61" t="s">
        <v>264</v>
      </c>
      <c r="M61" t="s">
        <v>126</v>
      </c>
      <c r="N61" t="s">
        <v>92</v>
      </c>
      <c r="O61" t="s">
        <v>133</v>
      </c>
    </row>
    <row r="62" spans="1:15" ht="45" x14ac:dyDescent="0.25">
      <c r="A62" t="s">
        <v>147</v>
      </c>
      <c r="B62" t="s">
        <v>271</v>
      </c>
      <c r="C62" t="s">
        <v>202</v>
      </c>
      <c r="D62" s="20" t="s">
        <v>136</v>
      </c>
      <c r="E62" t="s">
        <v>90</v>
      </c>
      <c r="F62" t="s">
        <v>130</v>
      </c>
      <c r="G62" t="s">
        <v>92</v>
      </c>
      <c r="H62" t="s">
        <v>229</v>
      </c>
      <c r="I62" t="s">
        <v>91</v>
      </c>
      <c r="J62" t="s">
        <v>92</v>
      </c>
      <c r="K62" t="s">
        <v>92</v>
      </c>
      <c r="L62" t="s">
        <v>264</v>
      </c>
      <c r="M62" t="s">
        <v>126</v>
      </c>
      <c r="N62" t="s">
        <v>92</v>
      </c>
      <c r="O62" t="s">
        <v>133</v>
      </c>
    </row>
    <row r="63" spans="1:15" ht="60" x14ac:dyDescent="0.25">
      <c r="A63" t="s">
        <v>134</v>
      </c>
      <c r="B63" t="s">
        <v>272</v>
      </c>
      <c r="C63" t="s">
        <v>153</v>
      </c>
      <c r="D63" s="20" t="s">
        <v>128</v>
      </c>
      <c r="E63" t="s">
        <v>90</v>
      </c>
      <c r="F63" t="s">
        <v>130</v>
      </c>
      <c r="G63" t="s">
        <v>92</v>
      </c>
      <c r="H63" t="s">
        <v>154</v>
      </c>
      <c r="I63" t="s">
        <v>91</v>
      </c>
      <c r="J63" t="s">
        <v>92</v>
      </c>
      <c r="K63" t="s">
        <v>92</v>
      </c>
      <c r="L63" t="s">
        <v>273</v>
      </c>
      <c r="M63" t="s">
        <v>126</v>
      </c>
      <c r="N63" t="s">
        <v>92</v>
      </c>
      <c r="O63" t="s">
        <v>133</v>
      </c>
    </row>
    <row r="64" spans="1:15" ht="60" x14ac:dyDescent="0.25">
      <c r="A64" t="s">
        <v>274</v>
      </c>
      <c r="B64" t="s">
        <v>275</v>
      </c>
      <c r="C64" t="s">
        <v>127</v>
      </c>
      <c r="D64" s="20" t="s">
        <v>128</v>
      </c>
      <c r="E64" t="s">
        <v>90</v>
      </c>
      <c r="F64" t="s">
        <v>130</v>
      </c>
      <c r="G64" t="s">
        <v>92</v>
      </c>
      <c r="H64" t="s">
        <v>159</v>
      </c>
      <c r="I64" t="s">
        <v>91</v>
      </c>
      <c r="J64" t="s">
        <v>92</v>
      </c>
      <c r="K64" t="s">
        <v>92</v>
      </c>
      <c r="L64" t="s">
        <v>273</v>
      </c>
      <c r="M64" t="s">
        <v>126</v>
      </c>
      <c r="N64" t="s">
        <v>92</v>
      </c>
      <c r="O64" t="s">
        <v>133</v>
      </c>
    </row>
    <row r="65" spans="1:15" ht="45" x14ac:dyDescent="0.25">
      <c r="A65" t="s">
        <v>215</v>
      </c>
      <c r="B65" t="s">
        <v>276</v>
      </c>
      <c r="C65" t="s">
        <v>148</v>
      </c>
      <c r="D65" s="20" t="s">
        <v>136</v>
      </c>
      <c r="E65" t="s">
        <v>90</v>
      </c>
      <c r="F65" t="s">
        <v>130</v>
      </c>
      <c r="G65" t="s">
        <v>92</v>
      </c>
      <c r="H65" t="s">
        <v>174</v>
      </c>
      <c r="I65" t="s">
        <v>91</v>
      </c>
      <c r="J65" t="s">
        <v>92</v>
      </c>
      <c r="K65" t="s">
        <v>92</v>
      </c>
      <c r="L65" t="s">
        <v>273</v>
      </c>
      <c r="M65" t="s">
        <v>126</v>
      </c>
      <c r="N65" t="s">
        <v>92</v>
      </c>
      <c r="O65" t="s">
        <v>133</v>
      </c>
    </row>
    <row r="66" spans="1:15" ht="45" x14ac:dyDescent="0.25">
      <c r="A66" t="s">
        <v>158</v>
      </c>
      <c r="B66" t="s">
        <v>277</v>
      </c>
      <c r="C66" t="s">
        <v>202</v>
      </c>
      <c r="D66" s="20" t="s">
        <v>136</v>
      </c>
      <c r="E66" t="s">
        <v>90</v>
      </c>
      <c r="F66" t="s">
        <v>130</v>
      </c>
      <c r="G66" t="s">
        <v>92</v>
      </c>
      <c r="H66" t="s">
        <v>229</v>
      </c>
      <c r="I66" t="s">
        <v>91</v>
      </c>
      <c r="J66" t="s">
        <v>92</v>
      </c>
      <c r="K66" t="s">
        <v>92</v>
      </c>
      <c r="L66" t="s">
        <v>273</v>
      </c>
      <c r="M66" t="s">
        <v>126</v>
      </c>
      <c r="N66" t="s">
        <v>92</v>
      </c>
      <c r="O66" t="s">
        <v>133</v>
      </c>
    </row>
    <row r="67" spans="1:15" ht="60" x14ac:dyDescent="0.25">
      <c r="A67" t="s">
        <v>278</v>
      </c>
      <c r="B67" t="s">
        <v>279</v>
      </c>
      <c r="C67" t="s">
        <v>127</v>
      </c>
      <c r="D67" s="20" t="s">
        <v>128</v>
      </c>
      <c r="E67" t="s">
        <v>90</v>
      </c>
      <c r="F67" t="s">
        <v>130</v>
      </c>
      <c r="G67" t="s">
        <v>92</v>
      </c>
      <c r="H67" t="s">
        <v>159</v>
      </c>
      <c r="I67" t="s">
        <v>91</v>
      </c>
      <c r="J67" t="s">
        <v>92</v>
      </c>
      <c r="K67" t="s">
        <v>92</v>
      </c>
      <c r="L67" t="s">
        <v>273</v>
      </c>
      <c r="M67" t="s">
        <v>126</v>
      </c>
      <c r="N67" t="s">
        <v>92</v>
      </c>
      <c r="O67" t="s">
        <v>133</v>
      </c>
    </row>
    <row r="68" spans="1:15" ht="60" x14ac:dyDescent="0.25">
      <c r="A68" t="s">
        <v>189</v>
      </c>
      <c r="B68" t="s">
        <v>280</v>
      </c>
      <c r="C68" t="s">
        <v>127</v>
      </c>
      <c r="D68" s="20" t="s">
        <v>128</v>
      </c>
      <c r="E68" t="s">
        <v>90</v>
      </c>
      <c r="F68" t="s">
        <v>130</v>
      </c>
      <c r="G68" t="s">
        <v>92</v>
      </c>
      <c r="H68" t="s">
        <v>159</v>
      </c>
      <c r="I68" t="s">
        <v>91</v>
      </c>
      <c r="J68" t="s">
        <v>92</v>
      </c>
      <c r="K68" t="s">
        <v>92</v>
      </c>
      <c r="L68" t="s">
        <v>273</v>
      </c>
      <c r="M68" t="s">
        <v>126</v>
      </c>
      <c r="N68" t="s">
        <v>92</v>
      </c>
      <c r="O68" t="s">
        <v>133</v>
      </c>
    </row>
    <row r="69" spans="1:15" ht="60" x14ac:dyDescent="0.25">
      <c r="A69" t="s">
        <v>149</v>
      </c>
      <c r="B69" t="s">
        <v>281</v>
      </c>
      <c r="C69" t="s">
        <v>153</v>
      </c>
      <c r="D69" s="20" t="s">
        <v>128</v>
      </c>
      <c r="E69" t="s">
        <v>90</v>
      </c>
      <c r="F69" t="s">
        <v>130</v>
      </c>
      <c r="G69" t="s">
        <v>92</v>
      </c>
      <c r="H69" t="s">
        <v>282</v>
      </c>
      <c r="I69" t="s">
        <v>91</v>
      </c>
      <c r="J69" t="s">
        <v>92</v>
      </c>
      <c r="K69" t="s">
        <v>92</v>
      </c>
      <c r="L69" t="s">
        <v>283</v>
      </c>
      <c r="M69" t="s">
        <v>126</v>
      </c>
      <c r="N69" t="s">
        <v>92</v>
      </c>
      <c r="O69" t="s">
        <v>133</v>
      </c>
    </row>
    <row r="70" spans="1:15" ht="60" x14ac:dyDescent="0.25">
      <c r="A70" t="s">
        <v>172</v>
      </c>
      <c r="B70" t="s">
        <v>284</v>
      </c>
      <c r="C70" t="s">
        <v>127</v>
      </c>
      <c r="D70" s="20" t="s">
        <v>128</v>
      </c>
      <c r="E70" t="s">
        <v>90</v>
      </c>
      <c r="F70" t="s">
        <v>130</v>
      </c>
      <c r="G70" t="s">
        <v>92</v>
      </c>
      <c r="H70" t="s">
        <v>159</v>
      </c>
      <c r="I70" t="s">
        <v>91</v>
      </c>
      <c r="J70" t="s">
        <v>92</v>
      </c>
      <c r="K70" t="s">
        <v>92</v>
      </c>
      <c r="L70" t="s">
        <v>283</v>
      </c>
      <c r="M70" t="s">
        <v>126</v>
      </c>
      <c r="N70" t="s">
        <v>92</v>
      </c>
      <c r="O70" t="s">
        <v>133</v>
      </c>
    </row>
    <row r="71" spans="1:15" ht="45" x14ac:dyDescent="0.25">
      <c r="A71" t="s">
        <v>179</v>
      </c>
      <c r="B71" t="s">
        <v>285</v>
      </c>
      <c r="C71" t="s">
        <v>148</v>
      </c>
      <c r="D71" s="20" t="s">
        <v>136</v>
      </c>
      <c r="E71" t="s">
        <v>90</v>
      </c>
      <c r="F71" t="s">
        <v>130</v>
      </c>
      <c r="G71" t="s">
        <v>92</v>
      </c>
      <c r="H71" t="s">
        <v>169</v>
      </c>
      <c r="I71" t="s">
        <v>91</v>
      </c>
      <c r="J71" t="s">
        <v>92</v>
      </c>
      <c r="K71" t="s">
        <v>92</v>
      </c>
      <c r="L71" t="s">
        <v>283</v>
      </c>
      <c r="M71" t="s">
        <v>126</v>
      </c>
      <c r="N71" t="s">
        <v>92</v>
      </c>
      <c r="O71" t="s">
        <v>133</v>
      </c>
    </row>
    <row r="72" spans="1:15" ht="60" x14ac:dyDescent="0.25">
      <c r="A72" t="s">
        <v>157</v>
      </c>
      <c r="B72" t="s">
        <v>286</v>
      </c>
      <c r="C72" t="s">
        <v>287</v>
      </c>
      <c r="D72" s="20" t="s">
        <v>128</v>
      </c>
      <c r="E72" t="s">
        <v>90</v>
      </c>
      <c r="F72" t="s">
        <v>130</v>
      </c>
      <c r="G72" t="s">
        <v>92</v>
      </c>
      <c r="H72" t="s">
        <v>288</v>
      </c>
      <c r="I72" t="s">
        <v>91</v>
      </c>
      <c r="J72" t="s">
        <v>92</v>
      </c>
      <c r="K72" t="s">
        <v>92</v>
      </c>
      <c r="L72" t="s">
        <v>283</v>
      </c>
      <c r="M72" t="s">
        <v>126</v>
      </c>
      <c r="N72" t="s">
        <v>92</v>
      </c>
      <c r="O72" t="s">
        <v>133</v>
      </c>
    </row>
    <row r="73" spans="1:15" ht="60" x14ac:dyDescent="0.25">
      <c r="A73" t="s">
        <v>160</v>
      </c>
      <c r="B73" t="s">
        <v>289</v>
      </c>
      <c r="C73" t="s">
        <v>153</v>
      </c>
      <c r="D73" s="20" t="s">
        <v>128</v>
      </c>
      <c r="E73" t="s">
        <v>90</v>
      </c>
      <c r="F73" t="s">
        <v>130</v>
      </c>
      <c r="G73" t="s">
        <v>92</v>
      </c>
      <c r="H73" t="s">
        <v>154</v>
      </c>
      <c r="I73" t="s">
        <v>91</v>
      </c>
      <c r="J73" t="s">
        <v>92</v>
      </c>
      <c r="K73" t="s">
        <v>92</v>
      </c>
      <c r="L73" t="s">
        <v>283</v>
      </c>
      <c r="M73" t="s">
        <v>126</v>
      </c>
      <c r="N73" t="s">
        <v>92</v>
      </c>
      <c r="O73" t="s">
        <v>133</v>
      </c>
    </row>
    <row r="74" spans="1:15" ht="60" x14ac:dyDescent="0.25">
      <c r="A74" t="s">
        <v>191</v>
      </c>
      <c r="B74" t="s">
        <v>290</v>
      </c>
      <c r="C74" t="s">
        <v>127</v>
      </c>
      <c r="D74" s="20" t="s">
        <v>128</v>
      </c>
      <c r="E74" t="s">
        <v>90</v>
      </c>
      <c r="F74" t="s">
        <v>130</v>
      </c>
      <c r="G74" t="s">
        <v>92</v>
      </c>
      <c r="H74" t="s">
        <v>159</v>
      </c>
      <c r="I74" t="s">
        <v>91</v>
      </c>
      <c r="J74" t="s">
        <v>92</v>
      </c>
      <c r="K74" t="s">
        <v>92</v>
      </c>
      <c r="L74" t="s">
        <v>283</v>
      </c>
      <c r="M74" t="s">
        <v>126</v>
      </c>
      <c r="N74" t="s">
        <v>92</v>
      </c>
      <c r="O74" t="s">
        <v>133</v>
      </c>
    </row>
    <row r="75" spans="1:15" ht="60" x14ac:dyDescent="0.25">
      <c r="A75" t="s">
        <v>175</v>
      </c>
      <c r="B75" t="s">
        <v>291</v>
      </c>
      <c r="C75" t="s">
        <v>127</v>
      </c>
      <c r="D75" s="20" t="s">
        <v>128</v>
      </c>
      <c r="E75" t="s">
        <v>90</v>
      </c>
      <c r="F75" t="s">
        <v>130</v>
      </c>
      <c r="G75" t="s">
        <v>92</v>
      </c>
      <c r="H75" t="s">
        <v>137</v>
      </c>
      <c r="I75" t="s">
        <v>91</v>
      </c>
      <c r="J75" t="s">
        <v>92</v>
      </c>
      <c r="K75" t="s">
        <v>92</v>
      </c>
      <c r="L75" t="s">
        <v>292</v>
      </c>
      <c r="M75" t="s">
        <v>126</v>
      </c>
      <c r="N75" t="s">
        <v>92</v>
      </c>
      <c r="O75" t="s">
        <v>133</v>
      </c>
    </row>
    <row r="76" spans="1:15" ht="45" x14ac:dyDescent="0.25">
      <c r="A76" t="s">
        <v>240</v>
      </c>
      <c r="B76" t="s">
        <v>293</v>
      </c>
      <c r="C76" t="s">
        <v>148</v>
      </c>
      <c r="D76" s="20" t="s">
        <v>136</v>
      </c>
      <c r="E76" t="s">
        <v>90</v>
      </c>
      <c r="F76" t="s">
        <v>130</v>
      </c>
      <c r="G76" t="s">
        <v>92</v>
      </c>
      <c r="H76" t="s">
        <v>174</v>
      </c>
      <c r="I76" t="s">
        <v>91</v>
      </c>
      <c r="J76" t="s">
        <v>92</v>
      </c>
      <c r="K76" t="s">
        <v>92</v>
      </c>
      <c r="L76" t="s">
        <v>292</v>
      </c>
      <c r="M76" t="s">
        <v>126</v>
      </c>
      <c r="N76" t="s">
        <v>92</v>
      </c>
      <c r="O76" t="s">
        <v>133</v>
      </c>
    </row>
    <row r="77" spans="1:15" ht="60" x14ac:dyDescent="0.25">
      <c r="A77" t="s">
        <v>294</v>
      </c>
      <c r="B77" t="s">
        <v>295</v>
      </c>
      <c r="C77" t="s">
        <v>127</v>
      </c>
      <c r="D77" s="20" t="s">
        <v>128</v>
      </c>
      <c r="E77" t="s">
        <v>90</v>
      </c>
      <c r="F77" t="s">
        <v>130</v>
      </c>
      <c r="G77" t="s">
        <v>92</v>
      </c>
      <c r="H77" t="s">
        <v>159</v>
      </c>
      <c r="I77" t="s">
        <v>91</v>
      </c>
      <c r="J77" t="s">
        <v>92</v>
      </c>
      <c r="K77" t="s">
        <v>92</v>
      </c>
      <c r="L77" t="s">
        <v>292</v>
      </c>
      <c r="M77" t="s">
        <v>126</v>
      </c>
      <c r="N77" t="s">
        <v>92</v>
      </c>
      <c r="O77" t="s">
        <v>133</v>
      </c>
    </row>
    <row r="78" spans="1:15" ht="45" x14ac:dyDescent="0.25">
      <c r="A78" t="s">
        <v>161</v>
      </c>
      <c r="B78" t="s">
        <v>296</v>
      </c>
      <c r="C78" t="s">
        <v>202</v>
      </c>
      <c r="D78" s="20" t="s">
        <v>136</v>
      </c>
      <c r="E78" t="s">
        <v>90</v>
      </c>
      <c r="F78" t="s">
        <v>130</v>
      </c>
      <c r="G78" t="s">
        <v>92</v>
      </c>
      <c r="H78" t="s">
        <v>229</v>
      </c>
      <c r="I78" t="s">
        <v>91</v>
      </c>
      <c r="J78" t="s">
        <v>92</v>
      </c>
      <c r="K78" t="s">
        <v>92</v>
      </c>
      <c r="L78" t="s">
        <v>292</v>
      </c>
      <c r="M78" t="s">
        <v>126</v>
      </c>
      <c r="N78" t="s">
        <v>92</v>
      </c>
      <c r="O78" t="s">
        <v>133</v>
      </c>
    </row>
    <row r="79" spans="1:15" ht="60" x14ac:dyDescent="0.25">
      <c r="A79" t="s">
        <v>143</v>
      </c>
      <c r="B79" t="s">
        <v>297</v>
      </c>
      <c r="C79" t="s">
        <v>127</v>
      </c>
      <c r="D79" s="20" t="s">
        <v>128</v>
      </c>
      <c r="E79" t="s">
        <v>90</v>
      </c>
      <c r="F79" t="s">
        <v>130</v>
      </c>
      <c r="G79" t="s">
        <v>92</v>
      </c>
      <c r="H79" t="s">
        <v>159</v>
      </c>
      <c r="I79" t="s">
        <v>91</v>
      </c>
      <c r="J79" t="s">
        <v>92</v>
      </c>
      <c r="K79" t="s">
        <v>92</v>
      </c>
      <c r="L79" t="s">
        <v>292</v>
      </c>
      <c r="M79" t="s">
        <v>126</v>
      </c>
      <c r="N79" t="s">
        <v>92</v>
      </c>
      <c r="O79" t="s">
        <v>133</v>
      </c>
    </row>
    <row r="80" spans="1:15" ht="60" x14ac:dyDescent="0.25">
      <c r="A80" t="s">
        <v>254</v>
      </c>
      <c r="B80" t="s">
        <v>298</v>
      </c>
      <c r="C80" t="s">
        <v>127</v>
      </c>
      <c r="D80" s="20" t="s">
        <v>128</v>
      </c>
      <c r="E80" t="s">
        <v>90</v>
      </c>
      <c r="F80" t="s">
        <v>130</v>
      </c>
      <c r="G80" t="s">
        <v>92</v>
      </c>
      <c r="H80" t="s">
        <v>159</v>
      </c>
      <c r="I80" t="s">
        <v>91</v>
      </c>
      <c r="J80" t="s">
        <v>92</v>
      </c>
      <c r="K80" t="s">
        <v>92</v>
      </c>
      <c r="L80" t="s">
        <v>292</v>
      </c>
      <c r="M80" t="s">
        <v>126</v>
      </c>
      <c r="N80" t="s">
        <v>92</v>
      </c>
      <c r="O80" t="s">
        <v>133</v>
      </c>
    </row>
    <row r="81" spans="1:15" ht="60" x14ac:dyDescent="0.25">
      <c r="A81" t="s">
        <v>195</v>
      </c>
      <c r="B81" t="s">
        <v>299</v>
      </c>
      <c r="C81" t="s">
        <v>127</v>
      </c>
      <c r="D81" s="20" t="s">
        <v>128</v>
      </c>
      <c r="E81" t="s">
        <v>90</v>
      </c>
      <c r="F81" t="s">
        <v>130</v>
      </c>
      <c r="G81" t="s">
        <v>92</v>
      </c>
      <c r="H81" t="s">
        <v>159</v>
      </c>
      <c r="I81" t="s">
        <v>91</v>
      </c>
      <c r="J81" t="s">
        <v>92</v>
      </c>
      <c r="K81" t="s">
        <v>92</v>
      </c>
      <c r="L81" t="s">
        <v>300</v>
      </c>
      <c r="M81" t="s">
        <v>126</v>
      </c>
      <c r="N81" t="s">
        <v>92</v>
      </c>
      <c r="O81" t="s">
        <v>133</v>
      </c>
    </row>
    <row r="82" spans="1:15" ht="60" x14ac:dyDescent="0.25">
      <c r="A82" t="s">
        <v>138</v>
      </c>
      <c r="B82" t="s">
        <v>301</v>
      </c>
      <c r="C82" t="s">
        <v>127</v>
      </c>
      <c r="D82" s="20" t="s">
        <v>128</v>
      </c>
      <c r="E82" t="s">
        <v>90</v>
      </c>
      <c r="F82" t="s">
        <v>130</v>
      </c>
      <c r="G82" t="s">
        <v>92</v>
      </c>
      <c r="H82" t="s">
        <v>159</v>
      </c>
      <c r="I82" t="s">
        <v>91</v>
      </c>
      <c r="J82" t="s">
        <v>92</v>
      </c>
      <c r="K82" t="s">
        <v>92</v>
      </c>
      <c r="L82" t="s">
        <v>300</v>
      </c>
      <c r="M82" t="s">
        <v>126</v>
      </c>
      <c r="N82" t="s">
        <v>92</v>
      </c>
      <c r="O82" t="s">
        <v>133</v>
      </c>
    </row>
    <row r="83" spans="1:15" ht="60" x14ac:dyDescent="0.25">
      <c r="A83" t="s">
        <v>170</v>
      </c>
      <c r="B83" t="s">
        <v>302</v>
      </c>
      <c r="C83" t="s">
        <v>127</v>
      </c>
      <c r="D83" s="20" t="s">
        <v>128</v>
      </c>
      <c r="E83" t="s">
        <v>90</v>
      </c>
      <c r="F83" t="s">
        <v>130</v>
      </c>
      <c r="G83" t="s">
        <v>92</v>
      </c>
      <c r="H83" t="s">
        <v>159</v>
      </c>
      <c r="I83" t="s">
        <v>91</v>
      </c>
      <c r="J83" t="s">
        <v>92</v>
      </c>
      <c r="K83" t="s">
        <v>92</v>
      </c>
      <c r="L83" t="s">
        <v>300</v>
      </c>
      <c r="M83" t="s">
        <v>126</v>
      </c>
      <c r="N83" t="s">
        <v>92</v>
      </c>
      <c r="O83" t="s">
        <v>133</v>
      </c>
    </row>
    <row r="84" spans="1:15" ht="45" x14ac:dyDescent="0.25">
      <c r="A84" t="s">
        <v>217</v>
      </c>
      <c r="B84" t="s">
        <v>303</v>
      </c>
      <c r="C84" t="s">
        <v>202</v>
      </c>
      <c r="D84" s="20" t="s">
        <v>136</v>
      </c>
      <c r="E84" t="s">
        <v>90</v>
      </c>
      <c r="F84" t="s">
        <v>130</v>
      </c>
      <c r="G84" t="s">
        <v>92</v>
      </c>
      <c r="H84" t="s">
        <v>229</v>
      </c>
      <c r="I84" t="s">
        <v>91</v>
      </c>
      <c r="J84" t="s">
        <v>92</v>
      </c>
      <c r="K84" t="s">
        <v>92</v>
      </c>
      <c r="L84" t="s">
        <v>300</v>
      </c>
      <c r="M84" t="s">
        <v>126</v>
      </c>
      <c r="N84" t="s">
        <v>92</v>
      </c>
      <c r="O84" t="s">
        <v>133</v>
      </c>
    </row>
    <row r="85" spans="1:15" ht="60" x14ac:dyDescent="0.25">
      <c r="A85" t="s">
        <v>304</v>
      </c>
      <c r="B85" t="s">
        <v>305</v>
      </c>
      <c r="C85" t="s">
        <v>127</v>
      </c>
      <c r="D85" s="20" t="s">
        <v>128</v>
      </c>
      <c r="E85" t="s">
        <v>90</v>
      </c>
      <c r="F85" t="s">
        <v>130</v>
      </c>
      <c r="G85" t="s">
        <v>92</v>
      </c>
      <c r="H85" t="s">
        <v>159</v>
      </c>
      <c r="I85" t="s">
        <v>91</v>
      </c>
      <c r="J85" t="s">
        <v>92</v>
      </c>
      <c r="K85" t="s">
        <v>92</v>
      </c>
      <c r="L85" t="s">
        <v>300</v>
      </c>
      <c r="M85" t="s">
        <v>126</v>
      </c>
      <c r="N85" t="s">
        <v>92</v>
      </c>
      <c r="O85" t="s">
        <v>133</v>
      </c>
    </row>
    <row r="86" spans="1:15" ht="60" x14ac:dyDescent="0.25">
      <c r="A86" t="s">
        <v>162</v>
      </c>
      <c r="B86" t="s">
        <v>306</v>
      </c>
      <c r="C86" t="s">
        <v>287</v>
      </c>
      <c r="D86" s="20" t="s">
        <v>128</v>
      </c>
      <c r="E86" t="s">
        <v>90</v>
      </c>
      <c r="F86" t="s">
        <v>130</v>
      </c>
      <c r="G86" t="s">
        <v>92</v>
      </c>
      <c r="H86" t="s">
        <v>288</v>
      </c>
      <c r="I86" t="s">
        <v>91</v>
      </c>
      <c r="J86" t="s">
        <v>92</v>
      </c>
      <c r="K86" t="s">
        <v>92</v>
      </c>
      <c r="L86" t="s">
        <v>300</v>
      </c>
      <c r="M86" t="s">
        <v>126</v>
      </c>
      <c r="N86" t="s">
        <v>92</v>
      </c>
      <c r="O86" t="s">
        <v>133</v>
      </c>
    </row>
    <row r="87" spans="1:15" ht="60" x14ac:dyDescent="0.25">
      <c r="A87" t="s">
        <v>149</v>
      </c>
      <c r="B87" t="s">
        <v>307</v>
      </c>
      <c r="C87" t="s">
        <v>287</v>
      </c>
      <c r="D87" s="20" t="s">
        <v>128</v>
      </c>
      <c r="E87" t="s">
        <v>90</v>
      </c>
      <c r="F87" t="s">
        <v>130</v>
      </c>
      <c r="G87" t="s">
        <v>92</v>
      </c>
      <c r="H87" t="s">
        <v>288</v>
      </c>
      <c r="I87" t="s">
        <v>91</v>
      </c>
      <c r="J87" t="s">
        <v>92</v>
      </c>
      <c r="K87" t="s">
        <v>92</v>
      </c>
      <c r="L87" t="s">
        <v>308</v>
      </c>
      <c r="M87" t="s">
        <v>126</v>
      </c>
      <c r="N87" t="s">
        <v>92</v>
      </c>
      <c r="O87" t="s">
        <v>133</v>
      </c>
    </row>
    <row r="88" spans="1:15" ht="45" x14ac:dyDescent="0.25">
      <c r="A88" t="s">
        <v>309</v>
      </c>
      <c r="B88" t="s">
        <v>310</v>
      </c>
      <c r="C88" t="s">
        <v>135</v>
      </c>
      <c r="D88" s="20" t="s">
        <v>136</v>
      </c>
      <c r="E88" t="s">
        <v>90</v>
      </c>
      <c r="F88" t="s">
        <v>130</v>
      </c>
      <c r="G88" t="s">
        <v>92</v>
      </c>
      <c r="H88" t="s">
        <v>177</v>
      </c>
      <c r="I88" t="s">
        <v>91</v>
      </c>
      <c r="J88" t="s">
        <v>92</v>
      </c>
      <c r="K88" t="s">
        <v>92</v>
      </c>
      <c r="L88" t="s">
        <v>308</v>
      </c>
      <c r="M88" t="s">
        <v>126</v>
      </c>
      <c r="N88" t="s">
        <v>92</v>
      </c>
      <c r="O88" t="s">
        <v>133</v>
      </c>
    </row>
    <row r="89" spans="1:15" ht="45" x14ac:dyDescent="0.25">
      <c r="A89" t="s">
        <v>219</v>
      </c>
      <c r="B89" t="s">
        <v>311</v>
      </c>
      <c r="C89" t="s">
        <v>148</v>
      </c>
      <c r="D89" s="20" t="s">
        <v>136</v>
      </c>
      <c r="E89" t="s">
        <v>90</v>
      </c>
      <c r="F89" t="s">
        <v>130</v>
      </c>
      <c r="G89" t="s">
        <v>92</v>
      </c>
      <c r="H89" t="s">
        <v>174</v>
      </c>
      <c r="I89" t="s">
        <v>91</v>
      </c>
      <c r="J89" t="s">
        <v>92</v>
      </c>
      <c r="K89" t="s">
        <v>92</v>
      </c>
      <c r="L89" t="s">
        <v>308</v>
      </c>
      <c r="M89" t="s">
        <v>126</v>
      </c>
      <c r="N89" t="s">
        <v>92</v>
      </c>
      <c r="O89" t="s">
        <v>133</v>
      </c>
    </row>
    <row r="90" spans="1:15" ht="60" x14ac:dyDescent="0.25">
      <c r="A90" t="s">
        <v>181</v>
      </c>
      <c r="B90" t="s">
        <v>312</v>
      </c>
      <c r="C90" t="s">
        <v>153</v>
      </c>
      <c r="D90" s="20" t="s">
        <v>128</v>
      </c>
      <c r="E90" t="s">
        <v>90</v>
      </c>
      <c r="F90" t="s">
        <v>130</v>
      </c>
      <c r="G90" t="s">
        <v>92</v>
      </c>
      <c r="H90" t="s">
        <v>154</v>
      </c>
      <c r="I90" t="s">
        <v>91</v>
      </c>
      <c r="J90" t="s">
        <v>92</v>
      </c>
      <c r="K90" t="s">
        <v>92</v>
      </c>
      <c r="L90" t="s">
        <v>308</v>
      </c>
      <c r="M90" t="s">
        <v>126</v>
      </c>
      <c r="N90" t="s">
        <v>92</v>
      </c>
      <c r="O90" t="s">
        <v>133</v>
      </c>
    </row>
    <row r="91" spans="1:15" ht="60" x14ac:dyDescent="0.25">
      <c r="A91" t="s">
        <v>142</v>
      </c>
      <c r="B91" t="s">
        <v>313</v>
      </c>
      <c r="C91" t="s">
        <v>153</v>
      </c>
      <c r="D91" s="20" t="s">
        <v>128</v>
      </c>
      <c r="E91" t="s">
        <v>90</v>
      </c>
      <c r="F91" t="s">
        <v>130</v>
      </c>
      <c r="G91" t="s">
        <v>92</v>
      </c>
      <c r="H91" t="s">
        <v>154</v>
      </c>
      <c r="I91" t="s">
        <v>91</v>
      </c>
      <c r="J91" t="s">
        <v>92</v>
      </c>
      <c r="K91" t="s">
        <v>92</v>
      </c>
      <c r="L91" t="s">
        <v>308</v>
      </c>
      <c r="M91" t="s">
        <v>126</v>
      </c>
      <c r="N91" t="s">
        <v>92</v>
      </c>
      <c r="O91" t="s">
        <v>133</v>
      </c>
    </row>
    <row r="92" spans="1:15" ht="60" x14ac:dyDescent="0.25">
      <c r="A92" t="s">
        <v>158</v>
      </c>
      <c r="B92" t="s">
        <v>314</v>
      </c>
      <c r="C92" t="s">
        <v>153</v>
      </c>
      <c r="D92" s="20" t="s">
        <v>128</v>
      </c>
      <c r="E92" t="s">
        <v>90</v>
      </c>
      <c r="F92" t="s">
        <v>130</v>
      </c>
      <c r="G92" t="s">
        <v>92</v>
      </c>
      <c r="H92" t="s">
        <v>154</v>
      </c>
      <c r="I92" t="s">
        <v>91</v>
      </c>
      <c r="J92" t="s">
        <v>92</v>
      </c>
      <c r="K92" t="s">
        <v>92</v>
      </c>
      <c r="L92" t="s">
        <v>308</v>
      </c>
      <c r="M92" t="s">
        <v>126</v>
      </c>
      <c r="N92" t="s">
        <v>92</v>
      </c>
      <c r="O92" t="s">
        <v>133</v>
      </c>
    </row>
    <row r="93" spans="1:15" ht="60" x14ac:dyDescent="0.25">
      <c r="A93" t="s">
        <v>205</v>
      </c>
      <c r="B93" t="s">
        <v>315</v>
      </c>
      <c r="C93" t="s">
        <v>127</v>
      </c>
      <c r="D93" s="20" t="s">
        <v>128</v>
      </c>
      <c r="E93" t="s">
        <v>90</v>
      </c>
      <c r="F93" t="s">
        <v>130</v>
      </c>
      <c r="G93" t="s">
        <v>92</v>
      </c>
      <c r="H93" t="s">
        <v>159</v>
      </c>
      <c r="I93" t="s">
        <v>91</v>
      </c>
      <c r="J93" t="s">
        <v>92</v>
      </c>
      <c r="K93" t="s">
        <v>92</v>
      </c>
      <c r="L93" t="s">
        <v>308</v>
      </c>
      <c r="M93" t="s">
        <v>126</v>
      </c>
      <c r="N93" t="s">
        <v>92</v>
      </c>
      <c r="O93" t="s">
        <v>133</v>
      </c>
    </row>
    <row r="94" spans="1:15" ht="60" x14ac:dyDescent="0.25">
      <c r="A94" t="s">
        <v>225</v>
      </c>
      <c r="B94" t="s">
        <v>316</v>
      </c>
      <c r="C94" t="s">
        <v>127</v>
      </c>
      <c r="D94" s="20" t="s">
        <v>128</v>
      </c>
      <c r="E94" t="s">
        <v>90</v>
      </c>
      <c r="F94" t="s">
        <v>130</v>
      </c>
      <c r="G94" t="s">
        <v>92</v>
      </c>
      <c r="H94" t="s">
        <v>159</v>
      </c>
      <c r="I94" t="s">
        <v>91</v>
      </c>
      <c r="J94" t="s">
        <v>92</v>
      </c>
      <c r="K94" t="s">
        <v>92</v>
      </c>
      <c r="L94" t="s">
        <v>308</v>
      </c>
      <c r="M94" t="s">
        <v>126</v>
      </c>
      <c r="N94" t="s">
        <v>92</v>
      </c>
      <c r="O94" t="s">
        <v>133</v>
      </c>
    </row>
    <row r="95" spans="1:15" ht="60" x14ac:dyDescent="0.25">
      <c r="A95" t="s">
        <v>269</v>
      </c>
      <c r="B95" t="s">
        <v>317</v>
      </c>
      <c r="C95" t="s">
        <v>127</v>
      </c>
      <c r="D95" s="20" t="s">
        <v>128</v>
      </c>
      <c r="E95" t="s">
        <v>90</v>
      </c>
      <c r="F95" t="s">
        <v>130</v>
      </c>
      <c r="G95" t="s">
        <v>92</v>
      </c>
      <c r="H95" t="s">
        <v>159</v>
      </c>
      <c r="I95" t="s">
        <v>91</v>
      </c>
      <c r="J95" t="s">
        <v>92</v>
      </c>
      <c r="K95" t="s">
        <v>92</v>
      </c>
      <c r="L95" t="s">
        <v>308</v>
      </c>
      <c r="M95" t="s">
        <v>126</v>
      </c>
      <c r="N95" t="s">
        <v>92</v>
      </c>
      <c r="O95" t="s">
        <v>133</v>
      </c>
    </row>
    <row r="96" spans="1:15" ht="60" x14ac:dyDescent="0.25">
      <c r="A96" t="s">
        <v>318</v>
      </c>
      <c r="B96" t="s">
        <v>319</v>
      </c>
      <c r="C96" t="s">
        <v>92</v>
      </c>
      <c r="D96" s="20" t="s">
        <v>320</v>
      </c>
      <c r="E96" t="s">
        <v>129</v>
      </c>
      <c r="F96" t="s">
        <v>92</v>
      </c>
      <c r="G96" t="s">
        <v>92</v>
      </c>
      <c r="H96" t="s">
        <v>92</v>
      </c>
      <c r="I96" t="s">
        <v>92</v>
      </c>
      <c r="J96" t="s">
        <v>92</v>
      </c>
      <c r="K96" t="s">
        <v>92</v>
      </c>
      <c r="L96" t="s">
        <v>132</v>
      </c>
      <c r="M96" t="s">
        <v>92</v>
      </c>
      <c r="N96" t="s">
        <v>92</v>
      </c>
      <c r="O96" t="s">
        <v>92</v>
      </c>
    </row>
    <row r="97" spans="1:15" ht="60" x14ac:dyDescent="0.25">
      <c r="A97" t="s">
        <v>184</v>
      </c>
      <c r="B97" t="s">
        <v>321</v>
      </c>
      <c r="C97" t="s">
        <v>92</v>
      </c>
      <c r="D97" s="20" t="s">
        <v>320</v>
      </c>
      <c r="E97" t="s">
        <v>129</v>
      </c>
      <c r="F97" t="s">
        <v>92</v>
      </c>
      <c r="G97" t="s">
        <v>92</v>
      </c>
      <c r="H97" t="s">
        <v>92</v>
      </c>
      <c r="I97" t="s">
        <v>92</v>
      </c>
      <c r="J97" t="s">
        <v>92</v>
      </c>
      <c r="K97" t="s">
        <v>92</v>
      </c>
      <c r="L97" t="s">
        <v>132</v>
      </c>
      <c r="M97" t="s">
        <v>92</v>
      </c>
      <c r="N97" t="s">
        <v>92</v>
      </c>
      <c r="O97" t="s">
        <v>92</v>
      </c>
    </row>
    <row r="98" spans="1:15" ht="60" x14ac:dyDescent="0.25">
      <c r="A98" t="s">
        <v>322</v>
      </c>
      <c r="B98" t="s">
        <v>323</v>
      </c>
      <c r="C98" t="s">
        <v>92</v>
      </c>
      <c r="D98" s="20" t="s">
        <v>320</v>
      </c>
      <c r="E98" t="s">
        <v>129</v>
      </c>
      <c r="F98" t="s">
        <v>92</v>
      </c>
      <c r="G98" t="s">
        <v>92</v>
      </c>
      <c r="H98" t="s">
        <v>92</v>
      </c>
      <c r="I98" t="s">
        <v>92</v>
      </c>
      <c r="J98" t="s">
        <v>92</v>
      </c>
      <c r="K98" t="s">
        <v>92</v>
      </c>
      <c r="L98" t="s">
        <v>152</v>
      </c>
      <c r="M98" t="s">
        <v>92</v>
      </c>
      <c r="N98" t="s">
        <v>92</v>
      </c>
      <c r="O98" t="s">
        <v>92</v>
      </c>
    </row>
    <row r="99" spans="1:15" ht="60" x14ac:dyDescent="0.25">
      <c r="A99" t="s">
        <v>184</v>
      </c>
      <c r="B99" t="s">
        <v>324</v>
      </c>
      <c r="C99" t="s">
        <v>92</v>
      </c>
      <c r="D99" s="20" t="s">
        <v>320</v>
      </c>
      <c r="E99" t="s">
        <v>129</v>
      </c>
      <c r="F99" t="s">
        <v>92</v>
      </c>
      <c r="G99" t="s">
        <v>92</v>
      </c>
      <c r="H99" t="s">
        <v>92</v>
      </c>
      <c r="I99" t="s">
        <v>92</v>
      </c>
      <c r="J99" t="s">
        <v>92</v>
      </c>
      <c r="K99" t="s">
        <v>92</v>
      </c>
      <c r="L99" t="s">
        <v>152</v>
      </c>
      <c r="M99" t="s">
        <v>92</v>
      </c>
      <c r="N99" t="s">
        <v>92</v>
      </c>
      <c r="O99" t="s">
        <v>92</v>
      </c>
    </row>
    <row r="100" spans="1:15" ht="60" x14ac:dyDescent="0.25">
      <c r="A100" t="s">
        <v>217</v>
      </c>
      <c r="B100" t="s">
        <v>325</v>
      </c>
      <c r="C100" t="s">
        <v>92</v>
      </c>
      <c r="D100" s="20" t="s">
        <v>320</v>
      </c>
      <c r="E100" t="s">
        <v>129</v>
      </c>
      <c r="F100" t="s">
        <v>92</v>
      </c>
      <c r="G100" t="s">
        <v>92</v>
      </c>
      <c r="H100" t="s">
        <v>92</v>
      </c>
      <c r="I100" t="s">
        <v>92</v>
      </c>
      <c r="J100" t="s">
        <v>92</v>
      </c>
      <c r="K100" t="s">
        <v>92</v>
      </c>
      <c r="L100" t="s">
        <v>167</v>
      </c>
      <c r="M100" t="s">
        <v>92</v>
      </c>
      <c r="N100" t="s">
        <v>92</v>
      </c>
      <c r="O100" t="s">
        <v>92</v>
      </c>
    </row>
    <row r="101" spans="1:15" ht="60" x14ac:dyDescent="0.25">
      <c r="A101" t="s">
        <v>326</v>
      </c>
      <c r="B101" t="s">
        <v>327</v>
      </c>
      <c r="C101" t="s">
        <v>92</v>
      </c>
      <c r="D101" s="20" t="s">
        <v>320</v>
      </c>
      <c r="E101" t="s">
        <v>129</v>
      </c>
      <c r="F101" t="s">
        <v>92</v>
      </c>
      <c r="G101" t="s">
        <v>92</v>
      </c>
      <c r="H101" t="s">
        <v>92</v>
      </c>
      <c r="I101" t="s">
        <v>92</v>
      </c>
      <c r="J101" t="s">
        <v>92</v>
      </c>
      <c r="K101" t="s">
        <v>92</v>
      </c>
      <c r="L101" t="s">
        <v>212</v>
      </c>
      <c r="M101" t="s">
        <v>92</v>
      </c>
      <c r="N101" t="s">
        <v>92</v>
      </c>
      <c r="O101" t="s">
        <v>92</v>
      </c>
    </row>
    <row r="102" spans="1:15" ht="60" x14ac:dyDescent="0.25">
      <c r="A102" t="s">
        <v>145</v>
      </c>
      <c r="B102" t="s">
        <v>328</v>
      </c>
      <c r="C102" t="s">
        <v>92</v>
      </c>
      <c r="D102" s="20" t="s">
        <v>320</v>
      </c>
      <c r="E102" t="s">
        <v>129</v>
      </c>
      <c r="F102" t="s">
        <v>92</v>
      </c>
      <c r="G102" t="s">
        <v>92</v>
      </c>
      <c r="H102" t="s">
        <v>92</v>
      </c>
      <c r="I102" t="s">
        <v>92</v>
      </c>
      <c r="J102" t="s">
        <v>92</v>
      </c>
      <c r="K102" t="s">
        <v>92</v>
      </c>
      <c r="L102" t="s">
        <v>230</v>
      </c>
      <c r="M102" t="s">
        <v>92</v>
      </c>
      <c r="N102" t="s">
        <v>92</v>
      </c>
      <c r="O102" t="s">
        <v>92</v>
      </c>
    </row>
    <row r="103" spans="1:15" ht="60" x14ac:dyDescent="0.25">
      <c r="A103" t="s">
        <v>157</v>
      </c>
      <c r="B103" t="s">
        <v>329</v>
      </c>
      <c r="C103" t="s">
        <v>92</v>
      </c>
      <c r="D103" s="20" t="s">
        <v>320</v>
      </c>
      <c r="E103" t="s">
        <v>129</v>
      </c>
      <c r="F103" t="s">
        <v>92</v>
      </c>
      <c r="G103" t="s">
        <v>92</v>
      </c>
      <c r="H103" t="s">
        <v>92</v>
      </c>
      <c r="I103" t="s">
        <v>92</v>
      </c>
      <c r="J103" t="s">
        <v>92</v>
      </c>
      <c r="K103" t="s">
        <v>92</v>
      </c>
      <c r="L103" t="s">
        <v>264</v>
      </c>
      <c r="M103" t="s">
        <v>92</v>
      </c>
      <c r="N103" t="s">
        <v>92</v>
      </c>
      <c r="O103" t="s">
        <v>92</v>
      </c>
    </row>
    <row r="104" spans="1:15" ht="60" x14ac:dyDescent="0.25">
      <c r="A104" t="s">
        <v>160</v>
      </c>
      <c r="B104" t="s">
        <v>330</v>
      </c>
      <c r="C104" t="s">
        <v>92</v>
      </c>
      <c r="D104" s="20" t="s">
        <v>320</v>
      </c>
      <c r="E104" t="s">
        <v>129</v>
      </c>
      <c r="F104" t="s">
        <v>92</v>
      </c>
      <c r="G104" t="s">
        <v>92</v>
      </c>
      <c r="H104" t="s">
        <v>92</v>
      </c>
      <c r="I104" t="s">
        <v>92</v>
      </c>
      <c r="J104" t="s">
        <v>92</v>
      </c>
      <c r="K104" t="s">
        <v>92</v>
      </c>
      <c r="L104" t="s">
        <v>264</v>
      </c>
      <c r="M104" t="s">
        <v>92</v>
      </c>
      <c r="N104" t="s">
        <v>92</v>
      </c>
      <c r="O104" t="s">
        <v>92</v>
      </c>
    </row>
    <row r="105" spans="1:15" ht="60" x14ac:dyDescent="0.25">
      <c r="A105" t="s">
        <v>158</v>
      </c>
      <c r="B105" t="s">
        <v>331</v>
      </c>
      <c r="C105" t="s">
        <v>92</v>
      </c>
      <c r="D105" s="20" t="s">
        <v>320</v>
      </c>
      <c r="E105" t="s">
        <v>129</v>
      </c>
      <c r="F105" t="s">
        <v>92</v>
      </c>
      <c r="G105" t="s">
        <v>92</v>
      </c>
      <c r="H105" t="s">
        <v>92</v>
      </c>
      <c r="I105" t="s">
        <v>92</v>
      </c>
      <c r="J105" t="s">
        <v>92</v>
      </c>
      <c r="K105" t="s">
        <v>92</v>
      </c>
      <c r="L105" t="s">
        <v>273</v>
      </c>
      <c r="M105" t="s">
        <v>92</v>
      </c>
      <c r="N105" t="s">
        <v>92</v>
      </c>
      <c r="O105" t="s">
        <v>92</v>
      </c>
    </row>
    <row r="106" spans="1:15" ht="60" x14ac:dyDescent="0.25">
      <c r="A106" t="s">
        <v>332</v>
      </c>
      <c r="B106" t="s">
        <v>333</v>
      </c>
      <c r="C106" t="s">
        <v>92</v>
      </c>
      <c r="D106" s="20" t="s">
        <v>320</v>
      </c>
      <c r="E106" t="s">
        <v>129</v>
      </c>
      <c r="F106" t="s">
        <v>92</v>
      </c>
      <c r="G106" t="s">
        <v>92</v>
      </c>
      <c r="H106" t="s">
        <v>92</v>
      </c>
      <c r="I106" t="s">
        <v>92</v>
      </c>
      <c r="J106" t="s">
        <v>92</v>
      </c>
      <c r="K106" t="s">
        <v>92</v>
      </c>
      <c r="L106" t="s">
        <v>292</v>
      </c>
      <c r="M106" t="s">
        <v>92</v>
      </c>
      <c r="N106" t="s">
        <v>92</v>
      </c>
      <c r="O106" t="s">
        <v>92</v>
      </c>
    </row>
    <row r="107" spans="1:15" ht="60" x14ac:dyDescent="0.25">
      <c r="A107" t="s">
        <v>334</v>
      </c>
      <c r="B107" t="s">
        <v>335</v>
      </c>
      <c r="C107" t="s">
        <v>92</v>
      </c>
      <c r="D107" s="20" t="s">
        <v>320</v>
      </c>
      <c r="E107" t="s">
        <v>129</v>
      </c>
      <c r="F107" t="s">
        <v>92</v>
      </c>
      <c r="G107" t="s">
        <v>92</v>
      </c>
      <c r="H107" t="s">
        <v>92</v>
      </c>
      <c r="I107" t="s">
        <v>92</v>
      </c>
      <c r="J107" t="s">
        <v>92</v>
      </c>
      <c r="K107" t="s">
        <v>92</v>
      </c>
      <c r="L107" t="s">
        <v>292</v>
      </c>
      <c r="M107" t="s">
        <v>92</v>
      </c>
      <c r="N107" t="s">
        <v>92</v>
      </c>
      <c r="O107" t="s">
        <v>92</v>
      </c>
    </row>
    <row r="110" spans="1:15" x14ac:dyDescent="0.25">
      <c r="A110" s="21" t="s">
        <v>93</v>
      </c>
      <c r="B110" s="88"/>
      <c r="C110" s="88"/>
      <c r="D110" s="136"/>
      <c r="E110" s="136"/>
      <c r="F110" s="137"/>
      <c r="G110" s="90"/>
      <c r="H110" s="88"/>
      <c r="I110" s="88"/>
      <c r="J110" s="88"/>
      <c r="K110" s="88"/>
      <c r="L110" s="88"/>
      <c r="M110" s="88"/>
      <c r="N110" s="88"/>
      <c r="O110" s="88"/>
    </row>
    <row r="111" spans="1:15" ht="60" x14ac:dyDescent="0.25">
      <c r="A111" t="s">
        <v>336</v>
      </c>
      <c r="B111" t="s">
        <v>342</v>
      </c>
      <c r="C111" t="s">
        <v>92</v>
      </c>
      <c r="D111" s="20" t="s">
        <v>340</v>
      </c>
      <c r="E111" t="s">
        <v>129</v>
      </c>
      <c r="F111" t="s">
        <v>92</v>
      </c>
      <c r="G111" t="s">
        <v>92</v>
      </c>
      <c r="H111" t="s">
        <v>92</v>
      </c>
      <c r="I111" t="s">
        <v>92</v>
      </c>
      <c r="J111" t="s">
        <v>92</v>
      </c>
      <c r="K111" t="s">
        <v>92</v>
      </c>
      <c r="L111" t="s">
        <v>167</v>
      </c>
      <c r="M111" t="s">
        <v>92</v>
      </c>
      <c r="N111" t="s">
        <v>92</v>
      </c>
      <c r="O111" t="s">
        <v>92</v>
      </c>
    </row>
    <row r="112" spans="1:15" ht="60" x14ac:dyDescent="0.25">
      <c r="A112" t="s">
        <v>343</v>
      </c>
      <c r="B112" t="s">
        <v>177</v>
      </c>
      <c r="C112" t="s">
        <v>92</v>
      </c>
      <c r="D112" s="20" t="s">
        <v>340</v>
      </c>
      <c r="E112" t="s">
        <v>129</v>
      </c>
      <c r="F112" t="s">
        <v>92</v>
      </c>
      <c r="G112" t="s">
        <v>92</v>
      </c>
      <c r="H112" t="s">
        <v>92</v>
      </c>
      <c r="I112" t="s">
        <v>92</v>
      </c>
      <c r="J112" t="s">
        <v>92</v>
      </c>
      <c r="K112" t="s">
        <v>92</v>
      </c>
      <c r="L112" t="s">
        <v>167</v>
      </c>
      <c r="M112" t="s">
        <v>92</v>
      </c>
      <c r="N112" t="s">
        <v>92</v>
      </c>
      <c r="O112" t="s">
        <v>92</v>
      </c>
    </row>
    <row r="113" spans="1:15" ht="60" x14ac:dyDescent="0.25">
      <c r="A113" t="s">
        <v>344</v>
      </c>
      <c r="B113" t="s">
        <v>144</v>
      </c>
      <c r="C113" t="s">
        <v>92</v>
      </c>
      <c r="D113" s="20" t="s">
        <v>337</v>
      </c>
      <c r="E113" t="s">
        <v>129</v>
      </c>
      <c r="F113" t="s">
        <v>92</v>
      </c>
      <c r="G113" t="s">
        <v>92</v>
      </c>
      <c r="H113" t="s">
        <v>92</v>
      </c>
      <c r="I113" t="s">
        <v>92</v>
      </c>
      <c r="J113" t="s">
        <v>92</v>
      </c>
      <c r="K113" t="s">
        <v>92</v>
      </c>
      <c r="L113" t="s">
        <v>194</v>
      </c>
      <c r="M113" t="s">
        <v>92</v>
      </c>
      <c r="N113" t="s">
        <v>92</v>
      </c>
      <c r="O113" t="s">
        <v>92</v>
      </c>
    </row>
    <row r="114" spans="1:15" ht="60" x14ac:dyDescent="0.25">
      <c r="A114" t="s">
        <v>345</v>
      </c>
      <c r="B114" t="s">
        <v>139</v>
      </c>
      <c r="C114" t="s">
        <v>92</v>
      </c>
      <c r="D114" s="20" t="s">
        <v>337</v>
      </c>
      <c r="E114" t="s">
        <v>129</v>
      </c>
      <c r="F114" t="s">
        <v>92</v>
      </c>
      <c r="G114" t="s">
        <v>92</v>
      </c>
      <c r="H114" t="s">
        <v>92</v>
      </c>
      <c r="I114" t="s">
        <v>92</v>
      </c>
      <c r="J114" t="s">
        <v>92</v>
      </c>
      <c r="K114" t="s">
        <v>92</v>
      </c>
      <c r="L114" t="s">
        <v>194</v>
      </c>
      <c r="M114" t="s">
        <v>92</v>
      </c>
      <c r="N114" t="s">
        <v>92</v>
      </c>
      <c r="O114" t="s">
        <v>92</v>
      </c>
    </row>
    <row r="115" spans="1:15" ht="60" x14ac:dyDescent="0.25">
      <c r="A115" t="s">
        <v>346</v>
      </c>
      <c r="B115" t="s">
        <v>150</v>
      </c>
      <c r="C115" t="s">
        <v>92</v>
      </c>
      <c r="D115" s="20" t="s">
        <v>337</v>
      </c>
      <c r="E115" t="s">
        <v>129</v>
      </c>
      <c r="F115" t="s">
        <v>92</v>
      </c>
      <c r="G115" t="s">
        <v>92</v>
      </c>
      <c r="H115" t="s">
        <v>92</v>
      </c>
      <c r="I115" t="s">
        <v>92</v>
      </c>
      <c r="J115" t="s">
        <v>92</v>
      </c>
      <c r="K115" t="s">
        <v>92</v>
      </c>
      <c r="L115" t="s">
        <v>194</v>
      </c>
      <c r="M115" t="s">
        <v>92</v>
      </c>
      <c r="N115" t="s">
        <v>92</v>
      </c>
      <c r="O115" t="s">
        <v>92</v>
      </c>
    </row>
    <row r="116" spans="1:15" ht="60" x14ac:dyDescent="0.25">
      <c r="A116" t="s">
        <v>347</v>
      </c>
      <c r="B116" t="s">
        <v>174</v>
      </c>
      <c r="C116" t="s">
        <v>92</v>
      </c>
      <c r="D116" s="20" t="s">
        <v>337</v>
      </c>
      <c r="E116" t="s">
        <v>129</v>
      </c>
      <c r="F116" t="s">
        <v>92</v>
      </c>
      <c r="G116" t="s">
        <v>92</v>
      </c>
      <c r="H116" t="s">
        <v>92</v>
      </c>
      <c r="I116" t="s">
        <v>92</v>
      </c>
      <c r="J116" t="s">
        <v>92</v>
      </c>
      <c r="K116" t="s">
        <v>92</v>
      </c>
      <c r="L116" t="s">
        <v>194</v>
      </c>
      <c r="M116" t="s">
        <v>92</v>
      </c>
      <c r="N116" t="s">
        <v>92</v>
      </c>
      <c r="O116" t="s">
        <v>92</v>
      </c>
    </row>
    <row r="117" spans="1:15" ht="60" x14ac:dyDescent="0.25">
      <c r="A117" t="s">
        <v>348</v>
      </c>
      <c r="B117" t="s">
        <v>169</v>
      </c>
      <c r="C117" t="s">
        <v>92</v>
      </c>
      <c r="D117" s="20" t="s">
        <v>337</v>
      </c>
      <c r="E117" t="s">
        <v>129</v>
      </c>
      <c r="F117" t="s">
        <v>92</v>
      </c>
      <c r="G117" t="s">
        <v>92</v>
      </c>
      <c r="H117" t="s">
        <v>92</v>
      </c>
      <c r="I117" t="s">
        <v>92</v>
      </c>
      <c r="J117" t="s">
        <v>92</v>
      </c>
      <c r="K117" t="s">
        <v>92</v>
      </c>
      <c r="L117" t="s">
        <v>194</v>
      </c>
      <c r="M117" t="s">
        <v>92</v>
      </c>
      <c r="N117" t="s">
        <v>92</v>
      </c>
      <c r="O117" t="s">
        <v>92</v>
      </c>
    </row>
    <row r="118" spans="1:15" ht="60" x14ac:dyDescent="0.25">
      <c r="A118" t="s">
        <v>349</v>
      </c>
      <c r="B118" t="s">
        <v>151</v>
      </c>
      <c r="C118" t="s">
        <v>92</v>
      </c>
      <c r="D118" s="20" t="s">
        <v>337</v>
      </c>
      <c r="E118" t="s">
        <v>129</v>
      </c>
      <c r="F118" t="s">
        <v>92</v>
      </c>
      <c r="G118" t="s">
        <v>92</v>
      </c>
      <c r="H118" t="s">
        <v>92</v>
      </c>
      <c r="I118" t="s">
        <v>92</v>
      </c>
      <c r="J118" t="s">
        <v>92</v>
      </c>
      <c r="K118" t="s">
        <v>92</v>
      </c>
      <c r="L118" t="s">
        <v>194</v>
      </c>
      <c r="M118" t="s">
        <v>92</v>
      </c>
      <c r="N118" t="s">
        <v>92</v>
      </c>
      <c r="O118" t="s">
        <v>92</v>
      </c>
    </row>
    <row r="119" spans="1:15" ht="60" x14ac:dyDescent="0.25">
      <c r="A119" t="s">
        <v>350</v>
      </c>
      <c r="B119" t="s">
        <v>141</v>
      </c>
      <c r="C119" t="s">
        <v>92</v>
      </c>
      <c r="D119" s="20" t="s">
        <v>337</v>
      </c>
      <c r="E119" t="s">
        <v>129</v>
      </c>
      <c r="F119" t="s">
        <v>92</v>
      </c>
      <c r="G119" t="s">
        <v>92</v>
      </c>
      <c r="H119" t="s">
        <v>92</v>
      </c>
      <c r="I119" t="s">
        <v>92</v>
      </c>
      <c r="J119" t="s">
        <v>92</v>
      </c>
      <c r="K119" t="s">
        <v>92</v>
      </c>
      <c r="L119" t="s">
        <v>194</v>
      </c>
      <c r="M119" t="s">
        <v>92</v>
      </c>
      <c r="N119" t="s">
        <v>92</v>
      </c>
      <c r="O119" t="s">
        <v>92</v>
      </c>
    </row>
    <row r="120" spans="1:15" ht="60" x14ac:dyDescent="0.25">
      <c r="A120" t="s">
        <v>351</v>
      </c>
      <c r="B120" t="s">
        <v>256</v>
      </c>
      <c r="C120" t="s">
        <v>92</v>
      </c>
      <c r="D120" s="20" t="s">
        <v>340</v>
      </c>
      <c r="E120" t="s">
        <v>129</v>
      </c>
      <c r="F120" t="s">
        <v>92</v>
      </c>
      <c r="G120" t="s">
        <v>92</v>
      </c>
      <c r="H120" t="s">
        <v>92</v>
      </c>
      <c r="I120" t="s">
        <v>92</v>
      </c>
      <c r="J120" t="s">
        <v>92</v>
      </c>
      <c r="K120" t="s">
        <v>92</v>
      </c>
      <c r="L120" t="s">
        <v>194</v>
      </c>
      <c r="M120" t="s">
        <v>92</v>
      </c>
      <c r="N120" t="s">
        <v>92</v>
      </c>
      <c r="O120" t="s">
        <v>92</v>
      </c>
    </row>
    <row r="121" spans="1:15" ht="60" x14ac:dyDescent="0.25">
      <c r="A121" t="s">
        <v>352</v>
      </c>
      <c r="B121" t="s">
        <v>127</v>
      </c>
      <c r="C121" t="s">
        <v>92</v>
      </c>
      <c r="D121" s="20" t="s">
        <v>337</v>
      </c>
      <c r="E121" t="s">
        <v>129</v>
      </c>
      <c r="F121" t="s">
        <v>92</v>
      </c>
      <c r="G121" t="s">
        <v>92</v>
      </c>
      <c r="H121" t="s">
        <v>92</v>
      </c>
      <c r="I121" t="s">
        <v>92</v>
      </c>
      <c r="J121" t="s">
        <v>92</v>
      </c>
      <c r="K121" t="s">
        <v>92</v>
      </c>
      <c r="L121" t="s">
        <v>194</v>
      </c>
      <c r="M121" t="s">
        <v>92</v>
      </c>
      <c r="N121" t="s">
        <v>92</v>
      </c>
      <c r="O121" t="s">
        <v>92</v>
      </c>
    </row>
    <row r="122" spans="1:15" ht="60" x14ac:dyDescent="0.25">
      <c r="A122" t="s">
        <v>353</v>
      </c>
      <c r="B122" t="s">
        <v>159</v>
      </c>
      <c r="C122" t="s">
        <v>92</v>
      </c>
      <c r="D122" s="20" t="s">
        <v>337</v>
      </c>
      <c r="E122" t="s">
        <v>129</v>
      </c>
      <c r="F122" t="s">
        <v>92</v>
      </c>
      <c r="G122" t="s">
        <v>92</v>
      </c>
      <c r="H122" t="s">
        <v>92</v>
      </c>
      <c r="I122" t="s">
        <v>92</v>
      </c>
      <c r="J122" t="s">
        <v>92</v>
      </c>
      <c r="K122" t="s">
        <v>92</v>
      </c>
      <c r="L122" t="s">
        <v>212</v>
      </c>
      <c r="M122" t="s">
        <v>92</v>
      </c>
      <c r="N122" t="s">
        <v>92</v>
      </c>
      <c r="O122" t="s">
        <v>92</v>
      </c>
    </row>
    <row r="123" spans="1:15" ht="60" x14ac:dyDescent="0.25">
      <c r="A123" t="s">
        <v>354</v>
      </c>
      <c r="B123" t="s">
        <v>137</v>
      </c>
      <c r="C123" t="s">
        <v>92</v>
      </c>
      <c r="D123" s="20" t="s">
        <v>337</v>
      </c>
      <c r="E123" t="s">
        <v>129</v>
      </c>
      <c r="F123" t="s">
        <v>92</v>
      </c>
      <c r="G123" t="s">
        <v>92</v>
      </c>
      <c r="H123" t="s">
        <v>92</v>
      </c>
      <c r="I123" t="s">
        <v>92</v>
      </c>
      <c r="J123" t="s">
        <v>92</v>
      </c>
      <c r="K123" t="s">
        <v>92</v>
      </c>
      <c r="L123" t="s">
        <v>212</v>
      </c>
      <c r="M123" t="s">
        <v>92</v>
      </c>
      <c r="N123" t="s">
        <v>92</v>
      </c>
      <c r="O123" t="s">
        <v>92</v>
      </c>
    </row>
    <row r="124" spans="1:15" ht="60" x14ac:dyDescent="0.25">
      <c r="A124" t="s">
        <v>355</v>
      </c>
      <c r="B124" t="s">
        <v>163</v>
      </c>
      <c r="C124" t="s">
        <v>92</v>
      </c>
      <c r="D124" s="20" t="s">
        <v>337</v>
      </c>
      <c r="E124" t="s">
        <v>129</v>
      </c>
      <c r="F124" t="s">
        <v>92</v>
      </c>
      <c r="G124" t="s">
        <v>92</v>
      </c>
      <c r="H124" t="s">
        <v>92</v>
      </c>
      <c r="I124" t="s">
        <v>92</v>
      </c>
      <c r="J124" t="s">
        <v>92</v>
      </c>
      <c r="K124" t="s">
        <v>92</v>
      </c>
      <c r="L124" t="s">
        <v>212</v>
      </c>
      <c r="M124" t="s">
        <v>92</v>
      </c>
      <c r="N124" t="s">
        <v>92</v>
      </c>
      <c r="O124" t="s">
        <v>92</v>
      </c>
    </row>
    <row r="125" spans="1:15" ht="60" x14ac:dyDescent="0.25">
      <c r="A125" t="s">
        <v>346</v>
      </c>
      <c r="B125" t="s">
        <v>155</v>
      </c>
      <c r="C125" t="s">
        <v>92</v>
      </c>
      <c r="D125" s="20" t="s">
        <v>340</v>
      </c>
      <c r="E125" t="s">
        <v>129</v>
      </c>
      <c r="F125" t="s">
        <v>92</v>
      </c>
      <c r="G125" t="s">
        <v>92</v>
      </c>
      <c r="H125" t="s">
        <v>92</v>
      </c>
      <c r="I125" t="s">
        <v>92</v>
      </c>
      <c r="J125" t="s">
        <v>92</v>
      </c>
      <c r="K125" t="s">
        <v>92</v>
      </c>
      <c r="L125" t="s">
        <v>212</v>
      </c>
      <c r="M125" t="s">
        <v>92</v>
      </c>
      <c r="N125" t="s">
        <v>92</v>
      </c>
      <c r="O125" t="s">
        <v>92</v>
      </c>
    </row>
    <row r="126" spans="1:15" ht="60" x14ac:dyDescent="0.25">
      <c r="A126" t="s">
        <v>356</v>
      </c>
      <c r="B126" t="s">
        <v>146</v>
      </c>
      <c r="C126" t="s">
        <v>92</v>
      </c>
      <c r="D126" s="20" t="s">
        <v>337</v>
      </c>
      <c r="E126" t="s">
        <v>129</v>
      </c>
      <c r="F126" t="s">
        <v>92</v>
      </c>
      <c r="G126" t="s">
        <v>92</v>
      </c>
      <c r="H126" t="s">
        <v>92</v>
      </c>
      <c r="I126" t="s">
        <v>92</v>
      </c>
      <c r="J126" t="s">
        <v>92</v>
      </c>
      <c r="K126" t="s">
        <v>92</v>
      </c>
      <c r="L126" t="s">
        <v>212</v>
      </c>
      <c r="M126" t="s">
        <v>92</v>
      </c>
      <c r="N126" t="s">
        <v>92</v>
      </c>
      <c r="O126" t="s">
        <v>92</v>
      </c>
    </row>
    <row r="127" spans="1:15" ht="60" x14ac:dyDescent="0.25">
      <c r="A127" t="s">
        <v>347</v>
      </c>
      <c r="B127" t="s">
        <v>166</v>
      </c>
      <c r="C127" t="s">
        <v>92</v>
      </c>
      <c r="D127" s="20" t="s">
        <v>340</v>
      </c>
      <c r="E127" t="s">
        <v>129</v>
      </c>
      <c r="F127" t="s">
        <v>92</v>
      </c>
      <c r="G127" t="s">
        <v>92</v>
      </c>
      <c r="H127" t="s">
        <v>92</v>
      </c>
      <c r="I127" t="s">
        <v>92</v>
      </c>
      <c r="J127" t="s">
        <v>92</v>
      </c>
      <c r="K127" t="s">
        <v>92</v>
      </c>
      <c r="L127" t="s">
        <v>212</v>
      </c>
      <c r="M127" t="s">
        <v>92</v>
      </c>
      <c r="N127" t="s">
        <v>92</v>
      </c>
      <c r="O127" t="s">
        <v>92</v>
      </c>
    </row>
    <row r="128" spans="1:15" ht="60" x14ac:dyDescent="0.25">
      <c r="A128" t="s">
        <v>357</v>
      </c>
      <c r="B128" t="s">
        <v>164</v>
      </c>
      <c r="C128" t="s">
        <v>92</v>
      </c>
      <c r="D128" s="20" t="s">
        <v>337</v>
      </c>
      <c r="E128" t="s">
        <v>129</v>
      </c>
      <c r="F128" t="s">
        <v>92</v>
      </c>
      <c r="G128" t="s">
        <v>92</v>
      </c>
      <c r="H128" t="s">
        <v>92</v>
      </c>
      <c r="I128" t="s">
        <v>92</v>
      </c>
      <c r="J128" t="s">
        <v>92</v>
      </c>
      <c r="K128" t="s">
        <v>92</v>
      </c>
      <c r="L128" t="s">
        <v>212</v>
      </c>
      <c r="M128" t="s">
        <v>92</v>
      </c>
      <c r="N128" t="s">
        <v>92</v>
      </c>
      <c r="O128" t="s">
        <v>92</v>
      </c>
    </row>
    <row r="129" spans="1:15" ht="60" x14ac:dyDescent="0.25">
      <c r="A129" t="s">
        <v>358</v>
      </c>
      <c r="B129" t="s">
        <v>359</v>
      </c>
      <c r="C129" t="s">
        <v>92</v>
      </c>
      <c r="D129" s="20" t="s">
        <v>337</v>
      </c>
      <c r="E129" t="s">
        <v>129</v>
      </c>
      <c r="F129" t="s">
        <v>92</v>
      </c>
      <c r="G129" t="s">
        <v>92</v>
      </c>
      <c r="H129" t="s">
        <v>92</v>
      </c>
      <c r="I129" t="s">
        <v>92</v>
      </c>
      <c r="J129" t="s">
        <v>92</v>
      </c>
      <c r="K129" t="s">
        <v>92</v>
      </c>
      <c r="L129" t="s">
        <v>212</v>
      </c>
      <c r="M129" t="s">
        <v>92</v>
      </c>
      <c r="N129" t="s">
        <v>92</v>
      </c>
      <c r="O129" t="s">
        <v>92</v>
      </c>
    </row>
    <row r="130" spans="1:15" ht="60" x14ac:dyDescent="0.25">
      <c r="A130" t="s">
        <v>360</v>
      </c>
      <c r="B130" t="s">
        <v>361</v>
      </c>
      <c r="C130" t="s">
        <v>92</v>
      </c>
      <c r="D130" s="20" t="s">
        <v>337</v>
      </c>
      <c r="E130" t="s">
        <v>129</v>
      </c>
      <c r="F130" t="s">
        <v>92</v>
      </c>
      <c r="G130" t="s">
        <v>92</v>
      </c>
      <c r="H130" t="s">
        <v>92</v>
      </c>
      <c r="I130" t="s">
        <v>92</v>
      </c>
      <c r="J130" t="s">
        <v>92</v>
      </c>
      <c r="K130" t="s">
        <v>92</v>
      </c>
      <c r="L130" t="s">
        <v>212</v>
      </c>
      <c r="M130" t="s">
        <v>92</v>
      </c>
      <c r="N130" t="s">
        <v>92</v>
      </c>
      <c r="O130" t="s">
        <v>92</v>
      </c>
    </row>
    <row r="131" spans="1:15" ht="60" x14ac:dyDescent="0.25">
      <c r="A131" t="s">
        <v>362</v>
      </c>
      <c r="B131" t="s">
        <v>363</v>
      </c>
      <c r="C131" t="s">
        <v>92</v>
      </c>
      <c r="D131" s="20" t="s">
        <v>337</v>
      </c>
      <c r="E131" t="s">
        <v>129</v>
      </c>
      <c r="F131" t="s">
        <v>92</v>
      </c>
      <c r="G131" t="s">
        <v>92</v>
      </c>
      <c r="H131" t="s">
        <v>92</v>
      </c>
      <c r="I131" t="s">
        <v>92</v>
      </c>
      <c r="J131" t="s">
        <v>92</v>
      </c>
      <c r="K131" t="s">
        <v>92</v>
      </c>
      <c r="L131" t="s">
        <v>212</v>
      </c>
      <c r="M131" t="s">
        <v>92</v>
      </c>
      <c r="N131" t="s">
        <v>92</v>
      </c>
      <c r="O131" t="s">
        <v>92</v>
      </c>
    </row>
    <row r="132" spans="1:15" ht="60" x14ac:dyDescent="0.25">
      <c r="A132" t="s">
        <v>338</v>
      </c>
      <c r="B132" t="s">
        <v>229</v>
      </c>
      <c r="C132" t="s">
        <v>92</v>
      </c>
      <c r="D132" s="20" t="s">
        <v>340</v>
      </c>
      <c r="E132" t="s">
        <v>129</v>
      </c>
      <c r="F132" t="s">
        <v>92</v>
      </c>
      <c r="G132" t="s">
        <v>92</v>
      </c>
      <c r="H132" t="s">
        <v>92</v>
      </c>
      <c r="I132" t="s">
        <v>92</v>
      </c>
      <c r="J132" t="s">
        <v>92</v>
      </c>
      <c r="K132" t="s">
        <v>92</v>
      </c>
      <c r="L132" t="s">
        <v>212</v>
      </c>
      <c r="M132" t="s">
        <v>92</v>
      </c>
      <c r="N132" t="s">
        <v>92</v>
      </c>
      <c r="O132" t="s">
        <v>92</v>
      </c>
    </row>
    <row r="133" spans="1:15" ht="60" x14ac:dyDescent="0.25">
      <c r="A133" t="s">
        <v>364</v>
      </c>
      <c r="B133" t="s">
        <v>186</v>
      </c>
      <c r="C133" t="s">
        <v>92</v>
      </c>
      <c r="D133" s="20" t="s">
        <v>340</v>
      </c>
      <c r="E133" t="s">
        <v>129</v>
      </c>
      <c r="F133" t="s">
        <v>92</v>
      </c>
      <c r="G133" t="s">
        <v>92</v>
      </c>
      <c r="H133" t="s">
        <v>92</v>
      </c>
      <c r="I133" t="s">
        <v>92</v>
      </c>
      <c r="J133" t="s">
        <v>92</v>
      </c>
      <c r="K133" t="s">
        <v>92</v>
      </c>
      <c r="L133" t="s">
        <v>212</v>
      </c>
      <c r="M133" t="s">
        <v>92</v>
      </c>
      <c r="N133" t="s">
        <v>92</v>
      </c>
      <c r="O133" t="s">
        <v>92</v>
      </c>
    </row>
    <row r="134" spans="1:15" ht="60" x14ac:dyDescent="0.25">
      <c r="A134" t="s">
        <v>365</v>
      </c>
      <c r="B134" t="s">
        <v>366</v>
      </c>
      <c r="C134" t="s">
        <v>92</v>
      </c>
      <c r="D134" s="20" t="s">
        <v>340</v>
      </c>
      <c r="E134" t="s">
        <v>129</v>
      </c>
      <c r="F134" t="s">
        <v>92</v>
      </c>
      <c r="G134" t="s">
        <v>92</v>
      </c>
      <c r="H134" t="s">
        <v>92</v>
      </c>
      <c r="I134" t="s">
        <v>92</v>
      </c>
      <c r="J134" t="s">
        <v>92</v>
      </c>
      <c r="K134" t="s">
        <v>92</v>
      </c>
      <c r="L134" t="s">
        <v>212</v>
      </c>
      <c r="M134" t="s">
        <v>92</v>
      </c>
      <c r="N134" t="s">
        <v>92</v>
      </c>
      <c r="O134" t="s">
        <v>92</v>
      </c>
    </row>
    <row r="135" spans="1:15" ht="60" x14ac:dyDescent="0.25">
      <c r="A135" t="s">
        <v>367</v>
      </c>
      <c r="B135" t="s">
        <v>222</v>
      </c>
      <c r="C135" t="s">
        <v>92</v>
      </c>
      <c r="D135" s="20" t="s">
        <v>340</v>
      </c>
      <c r="E135" t="s">
        <v>129</v>
      </c>
      <c r="F135" t="s">
        <v>92</v>
      </c>
      <c r="G135" t="s">
        <v>92</v>
      </c>
      <c r="H135" t="s">
        <v>92</v>
      </c>
      <c r="I135" t="s">
        <v>92</v>
      </c>
      <c r="J135" t="s">
        <v>92</v>
      </c>
      <c r="K135" t="s">
        <v>92</v>
      </c>
      <c r="L135" t="s">
        <v>212</v>
      </c>
      <c r="M135" t="s">
        <v>92</v>
      </c>
      <c r="N135" t="s">
        <v>92</v>
      </c>
      <c r="O135" t="s">
        <v>92</v>
      </c>
    </row>
    <row r="136" spans="1:15" ht="60" x14ac:dyDescent="0.25">
      <c r="A136" t="s">
        <v>368</v>
      </c>
      <c r="B136" t="s">
        <v>131</v>
      </c>
      <c r="C136" t="s">
        <v>92</v>
      </c>
      <c r="D136" s="20" t="s">
        <v>340</v>
      </c>
      <c r="E136" t="s">
        <v>129</v>
      </c>
      <c r="F136" t="s">
        <v>92</v>
      </c>
      <c r="G136" t="s">
        <v>92</v>
      </c>
      <c r="H136" t="s">
        <v>92</v>
      </c>
      <c r="I136" t="s">
        <v>92</v>
      </c>
      <c r="J136" t="s">
        <v>92</v>
      </c>
      <c r="K136" t="s">
        <v>92</v>
      </c>
      <c r="L136" t="s">
        <v>212</v>
      </c>
      <c r="M136" t="s">
        <v>92</v>
      </c>
      <c r="N136" t="s">
        <v>92</v>
      </c>
      <c r="O136" t="s">
        <v>92</v>
      </c>
    </row>
    <row r="137" spans="1:15" ht="60" x14ac:dyDescent="0.25">
      <c r="A137" t="s">
        <v>369</v>
      </c>
      <c r="B137" t="s">
        <v>153</v>
      </c>
      <c r="C137" t="s">
        <v>92</v>
      </c>
      <c r="D137" s="20" t="s">
        <v>337</v>
      </c>
      <c r="E137" t="s">
        <v>129</v>
      </c>
      <c r="F137" t="s">
        <v>92</v>
      </c>
      <c r="G137" t="s">
        <v>92</v>
      </c>
      <c r="H137" t="s">
        <v>92</v>
      </c>
      <c r="I137" t="s">
        <v>92</v>
      </c>
      <c r="J137" t="s">
        <v>92</v>
      </c>
      <c r="K137" t="s">
        <v>92</v>
      </c>
      <c r="L137" t="s">
        <v>212</v>
      </c>
      <c r="M137" t="s">
        <v>92</v>
      </c>
      <c r="N137" t="s">
        <v>92</v>
      </c>
      <c r="O137" t="s">
        <v>92</v>
      </c>
    </row>
    <row r="138" spans="1:15" ht="60" x14ac:dyDescent="0.25">
      <c r="A138" t="s">
        <v>370</v>
      </c>
      <c r="B138" t="s">
        <v>154</v>
      </c>
      <c r="C138" t="s">
        <v>92</v>
      </c>
      <c r="D138" s="20" t="s">
        <v>337</v>
      </c>
      <c r="E138" t="s">
        <v>129</v>
      </c>
      <c r="F138" t="s">
        <v>92</v>
      </c>
      <c r="G138" t="s">
        <v>92</v>
      </c>
      <c r="H138" t="s">
        <v>92</v>
      </c>
      <c r="I138" t="s">
        <v>92</v>
      </c>
      <c r="J138" t="s">
        <v>92</v>
      </c>
      <c r="K138" t="s">
        <v>92</v>
      </c>
      <c r="L138" t="s">
        <v>212</v>
      </c>
      <c r="M138" t="s">
        <v>92</v>
      </c>
      <c r="N138" t="s">
        <v>92</v>
      </c>
      <c r="O138" t="s">
        <v>92</v>
      </c>
    </row>
    <row r="139" spans="1:15" ht="60" x14ac:dyDescent="0.25">
      <c r="A139" t="s">
        <v>371</v>
      </c>
      <c r="B139" t="s">
        <v>372</v>
      </c>
      <c r="C139" t="s">
        <v>92</v>
      </c>
      <c r="D139" s="20" t="s">
        <v>337</v>
      </c>
      <c r="E139" t="s">
        <v>129</v>
      </c>
      <c r="F139" t="s">
        <v>92</v>
      </c>
      <c r="G139" t="s">
        <v>92</v>
      </c>
      <c r="H139" t="s">
        <v>92</v>
      </c>
      <c r="I139" t="s">
        <v>92</v>
      </c>
      <c r="J139" t="s">
        <v>92</v>
      </c>
      <c r="K139" t="s">
        <v>92</v>
      </c>
      <c r="L139" t="s">
        <v>230</v>
      </c>
      <c r="M139" t="s">
        <v>92</v>
      </c>
      <c r="N139" t="s">
        <v>92</v>
      </c>
      <c r="O139" t="s">
        <v>92</v>
      </c>
    </row>
    <row r="140" spans="1:15" ht="60" x14ac:dyDescent="0.25">
      <c r="A140" t="s">
        <v>373</v>
      </c>
      <c r="B140" t="s">
        <v>282</v>
      </c>
      <c r="C140" t="s">
        <v>92</v>
      </c>
      <c r="D140" s="20" t="s">
        <v>337</v>
      </c>
      <c r="E140" t="s">
        <v>129</v>
      </c>
      <c r="F140" t="s">
        <v>92</v>
      </c>
      <c r="G140" t="s">
        <v>92</v>
      </c>
      <c r="H140" t="s">
        <v>92</v>
      </c>
      <c r="I140" t="s">
        <v>92</v>
      </c>
      <c r="J140" t="s">
        <v>92</v>
      </c>
      <c r="K140" t="s">
        <v>92</v>
      </c>
      <c r="L140" t="s">
        <v>230</v>
      </c>
      <c r="M140" t="s">
        <v>92</v>
      </c>
      <c r="N140" t="s">
        <v>92</v>
      </c>
      <c r="O140" t="s">
        <v>92</v>
      </c>
    </row>
    <row r="141" spans="1:15" ht="60" x14ac:dyDescent="0.25">
      <c r="A141" t="s">
        <v>374</v>
      </c>
      <c r="B141" t="s">
        <v>253</v>
      </c>
      <c r="C141" t="s">
        <v>92</v>
      </c>
      <c r="D141" s="20" t="s">
        <v>337</v>
      </c>
      <c r="E141" t="s">
        <v>129</v>
      </c>
      <c r="F141" t="s">
        <v>92</v>
      </c>
      <c r="G141" t="s">
        <v>92</v>
      </c>
      <c r="H141" t="s">
        <v>92</v>
      </c>
      <c r="I141" t="s">
        <v>92</v>
      </c>
      <c r="J141" t="s">
        <v>92</v>
      </c>
      <c r="K141" t="s">
        <v>92</v>
      </c>
      <c r="L141" t="s">
        <v>230</v>
      </c>
      <c r="M141" t="s">
        <v>92</v>
      </c>
      <c r="N141" t="s">
        <v>92</v>
      </c>
      <c r="O141" t="s">
        <v>92</v>
      </c>
    </row>
    <row r="142" spans="1:15" ht="60" x14ac:dyDescent="0.25">
      <c r="A142" t="s">
        <v>375</v>
      </c>
      <c r="B142" t="s">
        <v>250</v>
      </c>
      <c r="C142" t="s">
        <v>92</v>
      </c>
      <c r="D142" s="20" t="s">
        <v>337</v>
      </c>
      <c r="E142" t="s">
        <v>129</v>
      </c>
      <c r="F142" t="s">
        <v>92</v>
      </c>
      <c r="G142" t="s">
        <v>92</v>
      </c>
      <c r="H142" t="s">
        <v>92</v>
      </c>
      <c r="I142" t="s">
        <v>92</v>
      </c>
      <c r="J142" t="s">
        <v>92</v>
      </c>
      <c r="K142" t="s">
        <v>92</v>
      </c>
      <c r="L142" t="s">
        <v>230</v>
      </c>
      <c r="M142" t="s">
        <v>92</v>
      </c>
      <c r="N142" t="s">
        <v>92</v>
      </c>
      <c r="O142" t="s">
        <v>92</v>
      </c>
    </row>
    <row r="143" spans="1:15" ht="60" x14ac:dyDescent="0.25">
      <c r="A143" t="s">
        <v>376</v>
      </c>
      <c r="B143" t="s">
        <v>377</v>
      </c>
      <c r="C143" t="s">
        <v>92</v>
      </c>
      <c r="D143" s="20" t="s">
        <v>337</v>
      </c>
      <c r="E143" t="s">
        <v>129</v>
      </c>
      <c r="F143" t="s">
        <v>92</v>
      </c>
      <c r="G143" t="s">
        <v>92</v>
      </c>
      <c r="H143" t="s">
        <v>92</v>
      </c>
      <c r="I143" t="s">
        <v>92</v>
      </c>
      <c r="J143" t="s">
        <v>92</v>
      </c>
      <c r="K143" t="s">
        <v>92</v>
      </c>
      <c r="L143" t="s">
        <v>230</v>
      </c>
      <c r="M143" t="s">
        <v>92</v>
      </c>
      <c r="N143" t="s">
        <v>92</v>
      </c>
      <c r="O143" t="s">
        <v>92</v>
      </c>
    </row>
    <row r="144" spans="1:15" ht="60" x14ac:dyDescent="0.25">
      <c r="A144" t="s">
        <v>355</v>
      </c>
      <c r="B144" t="s">
        <v>378</v>
      </c>
      <c r="C144" t="s">
        <v>92</v>
      </c>
      <c r="D144" s="20" t="s">
        <v>340</v>
      </c>
      <c r="E144" t="s">
        <v>129</v>
      </c>
      <c r="F144" t="s">
        <v>92</v>
      </c>
      <c r="G144" t="s">
        <v>92</v>
      </c>
      <c r="H144" t="s">
        <v>92</v>
      </c>
      <c r="I144" t="s">
        <v>92</v>
      </c>
      <c r="J144" t="s">
        <v>92</v>
      </c>
      <c r="K144" t="s">
        <v>92</v>
      </c>
      <c r="L144" t="s">
        <v>230</v>
      </c>
      <c r="M144" t="s">
        <v>92</v>
      </c>
      <c r="N144" t="s">
        <v>92</v>
      </c>
      <c r="O144" t="s">
        <v>92</v>
      </c>
    </row>
    <row r="145" spans="1:15" ht="60" x14ac:dyDescent="0.25">
      <c r="A145" t="s">
        <v>379</v>
      </c>
      <c r="B145" t="s">
        <v>380</v>
      </c>
      <c r="C145" t="s">
        <v>92</v>
      </c>
      <c r="D145" s="20" t="s">
        <v>340</v>
      </c>
      <c r="E145" t="s">
        <v>129</v>
      </c>
      <c r="F145" t="s">
        <v>92</v>
      </c>
      <c r="G145" t="s">
        <v>92</v>
      </c>
      <c r="H145" t="s">
        <v>92</v>
      </c>
      <c r="I145" t="s">
        <v>92</v>
      </c>
      <c r="J145" t="s">
        <v>92</v>
      </c>
      <c r="K145" t="s">
        <v>92</v>
      </c>
      <c r="L145" t="s">
        <v>230</v>
      </c>
      <c r="M145" t="s">
        <v>92</v>
      </c>
      <c r="N145" t="s">
        <v>92</v>
      </c>
      <c r="O145" t="s">
        <v>92</v>
      </c>
    </row>
    <row r="146" spans="1:15" ht="60" x14ac:dyDescent="0.25">
      <c r="A146" t="s">
        <v>356</v>
      </c>
      <c r="B146" t="s">
        <v>245</v>
      </c>
      <c r="C146" t="s">
        <v>92</v>
      </c>
      <c r="D146" s="20" t="s">
        <v>340</v>
      </c>
      <c r="E146" t="s">
        <v>129</v>
      </c>
      <c r="F146" t="s">
        <v>92</v>
      </c>
      <c r="G146" t="s">
        <v>92</v>
      </c>
      <c r="H146" t="s">
        <v>92</v>
      </c>
      <c r="I146" t="s">
        <v>92</v>
      </c>
      <c r="J146" t="s">
        <v>92</v>
      </c>
      <c r="K146" t="s">
        <v>92</v>
      </c>
      <c r="L146" t="s">
        <v>230</v>
      </c>
      <c r="M146" t="s">
        <v>92</v>
      </c>
      <c r="N146" t="s">
        <v>92</v>
      </c>
      <c r="O146" t="s">
        <v>92</v>
      </c>
    </row>
    <row r="147" spans="1:15" ht="60" x14ac:dyDescent="0.25">
      <c r="A147" t="s">
        <v>381</v>
      </c>
      <c r="B147" t="s">
        <v>382</v>
      </c>
      <c r="C147" t="s">
        <v>92</v>
      </c>
      <c r="D147" s="20" t="s">
        <v>340</v>
      </c>
      <c r="E147" t="s">
        <v>129</v>
      </c>
      <c r="F147" t="s">
        <v>92</v>
      </c>
      <c r="G147" t="s">
        <v>92</v>
      </c>
      <c r="H147" t="s">
        <v>92</v>
      </c>
      <c r="I147" t="s">
        <v>92</v>
      </c>
      <c r="J147" t="s">
        <v>92</v>
      </c>
      <c r="K147" t="s">
        <v>92</v>
      </c>
      <c r="L147" t="s">
        <v>230</v>
      </c>
      <c r="M147" t="s">
        <v>92</v>
      </c>
      <c r="N147" t="s">
        <v>92</v>
      </c>
      <c r="O147" t="s">
        <v>92</v>
      </c>
    </row>
    <row r="148" spans="1:15" ht="60" x14ac:dyDescent="0.25">
      <c r="A148" t="s">
        <v>383</v>
      </c>
      <c r="B148" t="s">
        <v>384</v>
      </c>
      <c r="C148" t="s">
        <v>92</v>
      </c>
      <c r="D148" s="20" t="s">
        <v>337</v>
      </c>
      <c r="E148" t="s">
        <v>129</v>
      </c>
      <c r="F148" t="s">
        <v>92</v>
      </c>
      <c r="G148" t="s">
        <v>92</v>
      </c>
      <c r="H148" t="s">
        <v>92</v>
      </c>
      <c r="I148" t="s">
        <v>92</v>
      </c>
      <c r="J148" t="s">
        <v>92</v>
      </c>
      <c r="K148" t="s">
        <v>92</v>
      </c>
      <c r="L148" t="s">
        <v>230</v>
      </c>
      <c r="M148" t="s">
        <v>92</v>
      </c>
      <c r="N148" t="s">
        <v>92</v>
      </c>
      <c r="O148" t="s">
        <v>92</v>
      </c>
    </row>
    <row r="149" spans="1:15" ht="60" x14ac:dyDescent="0.25">
      <c r="A149" t="s">
        <v>385</v>
      </c>
      <c r="B149" t="s">
        <v>288</v>
      </c>
      <c r="C149" t="s">
        <v>92</v>
      </c>
      <c r="D149" s="20" t="s">
        <v>337</v>
      </c>
      <c r="E149" t="s">
        <v>129</v>
      </c>
      <c r="F149" t="s">
        <v>92</v>
      </c>
      <c r="G149" t="s">
        <v>92</v>
      </c>
      <c r="H149" t="s">
        <v>92</v>
      </c>
      <c r="I149" t="s">
        <v>92</v>
      </c>
      <c r="J149" t="s">
        <v>92</v>
      </c>
      <c r="K149" t="s">
        <v>92</v>
      </c>
      <c r="L149" t="s">
        <v>230</v>
      </c>
      <c r="M149" t="s">
        <v>92</v>
      </c>
      <c r="N149" t="s">
        <v>92</v>
      </c>
      <c r="O149" t="s">
        <v>92</v>
      </c>
    </row>
    <row r="150" spans="1:15" ht="60" x14ac:dyDescent="0.25">
      <c r="A150" t="s">
        <v>386</v>
      </c>
      <c r="B150" t="s">
        <v>248</v>
      </c>
      <c r="C150" t="s">
        <v>92</v>
      </c>
      <c r="D150" s="20" t="s">
        <v>337</v>
      </c>
      <c r="E150" t="s">
        <v>129</v>
      </c>
      <c r="F150" t="s">
        <v>92</v>
      </c>
      <c r="G150" t="s">
        <v>92</v>
      </c>
      <c r="H150" t="s">
        <v>92</v>
      </c>
      <c r="I150" t="s">
        <v>92</v>
      </c>
      <c r="J150" t="s">
        <v>92</v>
      </c>
      <c r="K150" t="s">
        <v>92</v>
      </c>
      <c r="L150" t="s">
        <v>230</v>
      </c>
      <c r="M150" t="s">
        <v>92</v>
      </c>
      <c r="N150" t="s">
        <v>92</v>
      </c>
      <c r="O150" t="s">
        <v>92</v>
      </c>
    </row>
    <row r="151" spans="1:15" ht="60" x14ac:dyDescent="0.25">
      <c r="A151" t="s">
        <v>387</v>
      </c>
      <c r="B151" t="s">
        <v>388</v>
      </c>
      <c r="C151" t="s">
        <v>92</v>
      </c>
      <c r="D151" s="20" t="s">
        <v>337</v>
      </c>
      <c r="E151" t="s">
        <v>129</v>
      </c>
      <c r="F151" t="s">
        <v>92</v>
      </c>
      <c r="G151" t="s">
        <v>92</v>
      </c>
      <c r="H151" t="s">
        <v>92</v>
      </c>
      <c r="I151" t="s">
        <v>92</v>
      </c>
      <c r="J151" t="s">
        <v>92</v>
      </c>
      <c r="K151" t="s">
        <v>92</v>
      </c>
      <c r="L151" t="s">
        <v>230</v>
      </c>
      <c r="M151" t="s">
        <v>92</v>
      </c>
      <c r="N151" t="s">
        <v>92</v>
      </c>
      <c r="O151" t="s">
        <v>92</v>
      </c>
    </row>
    <row r="152" spans="1:15" ht="60" x14ac:dyDescent="0.25">
      <c r="A152" t="s">
        <v>389</v>
      </c>
      <c r="B152" t="s">
        <v>390</v>
      </c>
      <c r="C152" t="s">
        <v>92</v>
      </c>
      <c r="D152" s="20" t="s">
        <v>337</v>
      </c>
      <c r="E152" t="s">
        <v>129</v>
      </c>
      <c r="F152" t="s">
        <v>92</v>
      </c>
      <c r="G152" t="s">
        <v>92</v>
      </c>
      <c r="H152" t="s">
        <v>92</v>
      </c>
      <c r="I152" t="s">
        <v>92</v>
      </c>
      <c r="J152" t="s">
        <v>92</v>
      </c>
      <c r="K152" t="s">
        <v>92</v>
      </c>
      <c r="L152" t="s">
        <v>230</v>
      </c>
      <c r="M152" t="s">
        <v>92</v>
      </c>
      <c r="N152" t="s">
        <v>92</v>
      </c>
      <c r="O152" t="s">
        <v>92</v>
      </c>
    </row>
    <row r="153" spans="1:15" ht="60" x14ac:dyDescent="0.25">
      <c r="A153" t="s">
        <v>336</v>
      </c>
      <c r="B153" t="s">
        <v>391</v>
      </c>
      <c r="C153" t="s">
        <v>92</v>
      </c>
      <c r="D153" s="20" t="s">
        <v>340</v>
      </c>
      <c r="E153" t="s">
        <v>129</v>
      </c>
      <c r="F153" t="s">
        <v>92</v>
      </c>
      <c r="G153" t="s">
        <v>92</v>
      </c>
      <c r="H153" t="s">
        <v>92</v>
      </c>
      <c r="I153" t="s">
        <v>92</v>
      </c>
      <c r="J153" t="s">
        <v>92</v>
      </c>
      <c r="K153" t="s">
        <v>92</v>
      </c>
      <c r="L153" t="s">
        <v>230</v>
      </c>
      <c r="M153" t="s">
        <v>92</v>
      </c>
      <c r="N153" t="s">
        <v>92</v>
      </c>
      <c r="O153" t="s">
        <v>92</v>
      </c>
    </row>
    <row r="154" spans="1:15" ht="60" x14ac:dyDescent="0.25">
      <c r="A154" t="s">
        <v>392</v>
      </c>
      <c r="B154" t="s">
        <v>393</v>
      </c>
      <c r="C154" t="s">
        <v>92</v>
      </c>
      <c r="D154" s="20" t="s">
        <v>337</v>
      </c>
      <c r="E154" t="s">
        <v>129</v>
      </c>
      <c r="F154" t="s">
        <v>92</v>
      </c>
      <c r="G154" t="s">
        <v>92</v>
      </c>
      <c r="H154" t="s">
        <v>92</v>
      </c>
      <c r="I154" t="s">
        <v>92</v>
      </c>
      <c r="J154" t="s">
        <v>92</v>
      </c>
      <c r="K154" t="s">
        <v>92</v>
      </c>
      <c r="L154" t="s">
        <v>230</v>
      </c>
      <c r="M154" t="s">
        <v>92</v>
      </c>
      <c r="N154" t="s">
        <v>92</v>
      </c>
      <c r="O154" t="s">
        <v>92</v>
      </c>
    </row>
    <row r="155" spans="1:15" ht="60" x14ac:dyDescent="0.25">
      <c r="A155" t="s">
        <v>394</v>
      </c>
      <c r="B155" t="s">
        <v>156</v>
      </c>
      <c r="C155" t="s">
        <v>92</v>
      </c>
      <c r="D155" s="20" t="s">
        <v>337</v>
      </c>
      <c r="E155" t="s">
        <v>129</v>
      </c>
      <c r="F155" t="s">
        <v>92</v>
      </c>
      <c r="G155" t="s">
        <v>92</v>
      </c>
      <c r="H155" t="s">
        <v>92</v>
      </c>
      <c r="I155" t="s">
        <v>92</v>
      </c>
      <c r="J155" t="s">
        <v>92</v>
      </c>
      <c r="K155" t="s">
        <v>92</v>
      </c>
      <c r="L155" t="s">
        <v>230</v>
      </c>
      <c r="M155" t="s">
        <v>92</v>
      </c>
      <c r="N155" t="s">
        <v>92</v>
      </c>
      <c r="O155" t="s">
        <v>92</v>
      </c>
    </row>
    <row r="156" spans="1:15" ht="60" x14ac:dyDescent="0.25">
      <c r="A156" t="s">
        <v>395</v>
      </c>
      <c r="B156" t="s">
        <v>396</v>
      </c>
      <c r="C156" t="s">
        <v>92</v>
      </c>
      <c r="D156" s="20" t="s">
        <v>340</v>
      </c>
      <c r="E156" t="s">
        <v>129</v>
      </c>
      <c r="F156" t="s">
        <v>92</v>
      </c>
      <c r="G156" t="s">
        <v>92</v>
      </c>
      <c r="H156" t="s">
        <v>92</v>
      </c>
      <c r="I156" t="s">
        <v>92</v>
      </c>
      <c r="J156" t="s">
        <v>92</v>
      </c>
      <c r="K156" t="s">
        <v>92</v>
      </c>
      <c r="L156" t="s">
        <v>230</v>
      </c>
      <c r="M156" t="s">
        <v>92</v>
      </c>
      <c r="N156" t="s">
        <v>92</v>
      </c>
      <c r="O156" t="s">
        <v>92</v>
      </c>
    </row>
    <row r="157" spans="1:15" ht="60" x14ac:dyDescent="0.25">
      <c r="A157" t="s">
        <v>397</v>
      </c>
      <c r="B157" t="s">
        <v>398</v>
      </c>
      <c r="C157" t="s">
        <v>92</v>
      </c>
      <c r="D157" s="20" t="s">
        <v>340</v>
      </c>
      <c r="E157" t="s">
        <v>129</v>
      </c>
      <c r="F157" t="s">
        <v>92</v>
      </c>
      <c r="G157" t="s">
        <v>92</v>
      </c>
      <c r="H157" t="s">
        <v>92</v>
      </c>
      <c r="I157" t="s">
        <v>92</v>
      </c>
      <c r="J157" t="s">
        <v>92</v>
      </c>
      <c r="K157" t="s">
        <v>92</v>
      </c>
      <c r="L157" t="s">
        <v>230</v>
      </c>
      <c r="M157" t="s">
        <v>92</v>
      </c>
      <c r="N157" t="s">
        <v>92</v>
      </c>
      <c r="O157" t="s">
        <v>92</v>
      </c>
    </row>
    <row r="158" spans="1:15" ht="60" x14ac:dyDescent="0.25">
      <c r="A158" t="s">
        <v>341</v>
      </c>
      <c r="B158" t="s">
        <v>399</v>
      </c>
      <c r="C158" t="s">
        <v>92</v>
      </c>
      <c r="D158" s="20" t="s">
        <v>340</v>
      </c>
      <c r="E158" t="s">
        <v>129</v>
      </c>
      <c r="F158" t="s">
        <v>92</v>
      </c>
      <c r="G158" t="s">
        <v>92</v>
      </c>
      <c r="H158" t="s">
        <v>92</v>
      </c>
      <c r="I158" t="s">
        <v>92</v>
      </c>
      <c r="J158" t="s">
        <v>92</v>
      </c>
      <c r="K158" t="s">
        <v>92</v>
      </c>
      <c r="L158" t="s">
        <v>230</v>
      </c>
      <c r="M158" t="s">
        <v>92</v>
      </c>
      <c r="N158" t="s">
        <v>92</v>
      </c>
      <c r="O158" t="s">
        <v>92</v>
      </c>
    </row>
    <row r="159" spans="1:15" ht="60" x14ac:dyDescent="0.25">
      <c r="A159" t="s">
        <v>400</v>
      </c>
      <c r="B159" t="s">
        <v>401</v>
      </c>
      <c r="C159" t="s">
        <v>92</v>
      </c>
      <c r="D159" s="20" t="s">
        <v>337</v>
      </c>
      <c r="E159" t="s">
        <v>129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230</v>
      </c>
      <c r="M159" t="s">
        <v>92</v>
      </c>
      <c r="N159" t="s">
        <v>92</v>
      </c>
      <c r="O159" t="s">
        <v>92</v>
      </c>
    </row>
    <row r="160" spans="1:15" ht="60" x14ac:dyDescent="0.25">
      <c r="A160" t="s">
        <v>402</v>
      </c>
      <c r="B160" t="s">
        <v>403</v>
      </c>
      <c r="C160" t="s">
        <v>92</v>
      </c>
      <c r="D160" s="20" t="s">
        <v>337</v>
      </c>
      <c r="E160" t="s">
        <v>129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230</v>
      </c>
      <c r="M160" t="s">
        <v>92</v>
      </c>
      <c r="N160" t="s">
        <v>92</v>
      </c>
      <c r="O160" t="s">
        <v>92</v>
      </c>
    </row>
    <row r="161" spans="1:15" ht="60" x14ac:dyDescent="0.25">
      <c r="A161" t="s">
        <v>404</v>
      </c>
      <c r="B161" t="s">
        <v>405</v>
      </c>
      <c r="C161" t="s">
        <v>92</v>
      </c>
      <c r="D161" s="20" t="s">
        <v>340</v>
      </c>
      <c r="E161" t="s">
        <v>129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230</v>
      </c>
      <c r="M161" t="s">
        <v>92</v>
      </c>
      <c r="N161" t="s">
        <v>92</v>
      </c>
      <c r="O161" t="s">
        <v>92</v>
      </c>
    </row>
    <row r="162" spans="1:15" ht="60" x14ac:dyDescent="0.25">
      <c r="A162" t="s">
        <v>406</v>
      </c>
      <c r="B162" t="s">
        <v>407</v>
      </c>
      <c r="C162" t="s">
        <v>92</v>
      </c>
      <c r="D162" s="20" t="s">
        <v>340</v>
      </c>
      <c r="E162" t="s">
        <v>129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230</v>
      </c>
      <c r="M162" t="s">
        <v>92</v>
      </c>
      <c r="N162" t="s">
        <v>92</v>
      </c>
      <c r="O162" t="s">
        <v>92</v>
      </c>
    </row>
    <row r="163" spans="1:15" ht="60" x14ac:dyDescent="0.25">
      <c r="A163" t="s">
        <v>408</v>
      </c>
      <c r="B163" t="s">
        <v>409</v>
      </c>
      <c r="C163" t="s">
        <v>92</v>
      </c>
      <c r="D163" s="20" t="s">
        <v>340</v>
      </c>
      <c r="E163" t="s">
        <v>129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230</v>
      </c>
      <c r="M163" t="s">
        <v>92</v>
      </c>
      <c r="N163" t="s">
        <v>92</v>
      </c>
      <c r="O163" t="s">
        <v>92</v>
      </c>
    </row>
    <row r="164" spans="1:15" ht="60" x14ac:dyDescent="0.25">
      <c r="A164" t="s">
        <v>410</v>
      </c>
      <c r="B164" t="s">
        <v>411</v>
      </c>
      <c r="C164" t="s">
        <v>92</v>
      </c>
      <c r="D164" s="20" t="s">
        <v>337</v>
      </c>
      <c r="E164" t="s">
        <v>129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230</v>
      </c>
      <c r="M164" t="s">
        <v>92</v>
      </c>
      <c r="N164" t="s">
        <v>92</v>
      </c>
      <c r="O164" t="s">
        <v>92</v>
      </c>
    </row>
    <row r="165" spans="1:15" ht="60" x14ac:dyDescent="0.25">
      <c r="A165" t="s">
        <v>412</v>
      </c>
      <c r="B165" t="s">
        <v>413</v>
      </c>
      <c r="C165" t="s">
        <v>92</v>
      </c>
      <c r="D165" s="20" t="s">
        <v>337</v>
      </c>
      <c r="E165" t="s">
        <v>129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230</v>
      </c>
      <c r="M165" t="s">
        <v>92</v>
      </c>
      <c r="N165" t="s">
        <v>92</v>
      </c>
      <c r="O165" t="s">
        <v>92</v>
      </c>
    </row>
    <row r="166" spans="1:15" ht="60" x14ac:dyDescent="0.25">
      <c r="A166" t="s">
        <v>414</v>
      </c>
      <c r="B166" t="s">
        <v>415</v>
      </c>
      <c r="C166" t="s">
        <v>92</v>
      </c>
      <c r="D166" s="20" t="s">
        <v>337</v>
      </c>
      <c r="E166" t="s">
        <v>129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230</v>
      </c>
      <c r="M166" t="s">
        <v>92</v>
      </c>
      <c r="N166" t="s">
        <v>92</v>
      </c>
      <c r="O166" t="s">
        <v>92</v>
      </c>
    </row>
    <row r="167" spans="1:15" ht="60" x14ac:dyDescent="0.25">
      <c r="A167" t="s">
        <v>352</v>
      </c>
      <c r="B167" t="s">
        <v>416</v>
      </c>
      <c r="C167" t="s">
        <v>92</v>
      </c>
      <c r="D167" s="20" t="s">
        <v>340</v>
      </c>
      <c r="E167" t="s">
        <v>129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230</v>
      </c>
      <c r="M167" t="s">
        <v>92</v>
      </c>
      <c r="N167" t="s">
        <v>92</v>
      </c>
      <c r="O167" t="s">
        <v>92</v>
      </c>
    </row>
    <row r="168" spans="1:15" ht="60" x14ac:dyDescent="0.25">
      <c r="A168" t="s">
        <v>417</v>
      </c>
      <c r="B168" t="s">
        <v>418</v>
      </c>
      <c r="C168" t="s">
        <v>92</v>
      </c>
      <c r="D168" s="20" t="s">
        <v>337</v>
      </c>
      <c r="E168" t="s">
        <v>129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230</v>
      </c>
      <c r="M168" t="s">
        <v>92</v>
      </c>
      <c r="N168" t="s">
        <v>92</v>
      </c>
      <c r="O168" t="s">
        <v>92</v>
      </c>
    </row>
    <row r="169" spans="1:15" ht="60" x14ac:dyDescent="0.25">
      <c r="A169" t="s">
        <v>419</v>
      </c>
      <c r="B169" t="s">
        <v>420</v>
      </c>
      <c r="C169" t="s">
        <v>92</v>
      </c>
      <c r="D169" s="20" t="s">
        <v>337</v>
      </c>
      <c r="E169" t="s">
        <v>129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230</v>
      </c>
      <c r="M169" t="s">
        <v>92</v>
      </c>
      <c r="N169" t="s">
        <v>92</v>
      </c>
      <c r="O169" t="s">
        <v>92</v>
      </c>
    </row>
    <row r="170" spans="1:15" ht="60" x14ac:dyDescent="0.25">
      <c r="A170" t="s">
        <v>374</v>
      </c>
      <c r="B170" t="s">
        <v>421</v>
      </c>
      <c r="C170" t="s">
        <v>92</v>
      </c>
      <c r="D170" s="20" t="s">
        <v>340</v>
      </c>
      <c r="E170" t="s">
        <v>129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264</v>
      </c>
      <c r="M170" t="s">
        <v>92</v>
      </c>
      <c r="N170" t="s">
        <v>92</v>
      </c>
      <c r="O170" t="s">
        <v>92</v>
      </c>
    </row>
    <row r="171" spans="1:15" ht="60" x14ac:dyDescent="0.25">
      <c r="A171" t="s">
        <v>422</v>
      </c>
      <c r="B171" t="s">
        <v>423</v>
      </c>
      <c r="C171" t="s">
        <v>92</v>
      </c>
      <c r="D171" s="20" t="s">
        <v>337</v>
      </c>
      <c r="E171" t="s">
        <v>129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264</v>
      </c>
      <c r="M171" t="s">
        <v>92</v>
      </c>
      <c r="N171" t="s">
        <v>92</v>
      </c>
      <c r="O171" t="s">
        <v>92</v>
      </c>
    </row>
    <row r="172" spans="1:15" ht="60" x14ac:dyDescent="0.25">
      <c r="A172" t="s">
        <v>392</v>
      </c>
      <c r="B172" t="s">
        <v>424</v>
      </c>
      <c r="C172" t="s">
        <v>92</v>
      </c>
      <c r="D172" s="20" t="s">
        <v>340</v>
      </c>
      <c r="E172" t="s">
        <v>129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264</v>
      </c>
      <c r="M172" t="s">
        <v>92</v>
      </c>
      <c r="N172" t="s">
        <v>92</v>
      </c>
      <c r="O172" t="s">
        <v>92</v>
      </c>
    </row>
    <row r="173" spans="1:15" ht="60" x14ac:dyDescent="0.25">
      <c r="A173" t="s">
        <v>410</v>
      </c>
      <c r="B173" t="s">
        <v>425</v>
      </c>
      <c r="C173" t="s">
        <v>92</v>
      </c>
      <c r="D173" s="20" t="s">
        <v>340</v>
      </c>
      <c r="E173" t="s">
        <v>129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264</v>
      </c>
      <c r="M173" t="s">
        <v>92</v>
      </c>
      <c r="N173" t="s">
        <v>92</v>
      </c>
      <c r="O173" t="s">
        <v>92</v>
      </c>
    </row>
    <row r="174" spans="1:15" ht="60" x14ac:dyDescent="0.25">
      <c r="A174" t="s">
        <v>353</v>
      </c>
      <c r="B174" t="s">
        <v>426</v>
      </c>
      <c r="C174" t="s">
        <v>92</v>
      </c>
      <c r="D174" s="20" t="s">
        <v>340</v>
      </c>
      <c r="E174" t="s">
        <v>129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273</v>
      </c>
      <c r="M174" t="s">
        <v>92</v>
      </c>
      <c r="N174" t="s">
        <v>92</v>
      </c>
      <c r="O174" t="s">
        <v>92</v>
      </c>
    </row>
    <row r="175" spans="1:15" ht="60" x14ac:dyDescent="0.25">
      <c r="A175" t="s">
        <v>345</v>
      </c>
      <c r="B175" t="s">
        <v>427</v>
      </c>
      <c r="C175" t="s">
        <v>92</v>
      </c>
      <c r="D175" s="20" t="s">
        <v>340</v>
      </c>
      <c r="E175" t="s">
        <v>129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273</v>
      </c>
      <c r="M175" t="s">
        <v>92</v>
      </c>
      <c r="N175" t="s">
        <v>92</v>
      </c>
      <c r="O175" t="s">
        <v>92</v>
      </c>
    </row>
    <row r="176" spans="1:15" ht="60" x14ac:dyDescent="0.25">
      <c r="A176" t="s">
        <v>428</v>
      </c>
      <c r="B176" t="s">
        <v>429</v>
      </c>
      <c r="C176" t="s">
        <v>92</v>
      </c>
      <c r="D176" s="20" t="s">
        <v>337</v>
      </c>
      <c r="E176" t="s">
        <v>129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273</v>
      </c>
      <c r="M176" t="s">
        <v>92</v>
      </c>
      <c r="N176" t="s">
        <v>92</v>
      </c>
      <c r="O176" t="s">
        <v>92</v>
      </c>
    </row>
    <row r="177" spans="1:15" ht="60" x14ac:dyDescent="0.25">
      <c r="A177" t="s">
        <v>389</v>
      </c>
      <c r="B177" t="s">
        <v>430</v>
      </c>
      <c r="C177" t="s">
        <v>92</v>
      </c>
      <c r="D177" s="20" t="s">
        <v>340</v>
      </c>
      <c r="E177" t="s">
        <v>129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273</v>
      </c>
      <c r="M177" t="s">
        <v>92</v>
      </c>
      <c r="N177" t="s">
        <v>92</v>
      </c>
      <c r="O177" t="s">
        <v>92</v>
      </c>
    </row>
    <row r="178" spans="1:15" ht="60" x14ac:dyDescent="0.25">
      <c r="A178" t="s">
        <v>431</v>
      </c>
      <c r="B178" t="s">
        <v>432</v>
      </c>
      <c r="C178" t="s">
        <v>92</v>
      </c>
      <c r="D178" s="20" t="s">
        <v>337</v>
      </c>
      <c r="E178" t="s">
        <v>129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273</v>
      </c>
      <c r="M178" t="s">
        <v>92</v>
      </c>
      <c r="N178" t="s">
        <v>92</v>
      </c>
      <c r="O178" t="s">
        <v>92</v>
      </c>
    </row>
    <row r="179" spans="1:15" ht="60" x14ac:dyDescent="0.25">
      <c r="A179" t="s">
        <v>433</v>
      </c>
      <c r="B179" t="s">
        <v>434</v>
      </c>
      <c r="C179" t="s">
        <v>92</v>
      </c>
      <c r="D179" s="20" t="s">
        <v>340</v>
      </c>
      <c r="E179" t="s">
        <v>129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273</v>
      </c>
      <c r="M179" t="s">
        <v>92</v>
      </c>
      <c r="N179" t="s">
        <v>92</v>
      </c>
      <c r="O179" t="s">
        <v>92</v>
      </c>
    </row>
    <row r="180" spans="1:15" ht="60" x14ac:dyDescent="0.25">
      <c r="A180" t="s">
        <v>435</v>
      </c>
      <c r="B180" t="s">
        <v>436</v>
      </c>
      <c r="C180" t="s">
        <v>92</v>
      </c>
      <c r="D180" s="20" t="s">
        <v>337</v>
      </c>
      <c r="E180" t="s">
        <v>129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273</v>
      </c>
      <c r="M180" t="s">
        <v>92</v>
      </c>
      <c r="N180" t="s">
        <v>92</v>
      </c>
      <c r="O180" t="s">
        <v>92</v>
      </c>
    </row>
    <row r="181" spans="1:15" ht="60" x14ac:dyDescent="0.25">
      <c r="A181" t="s">
        <v>346</v>
      </c>
      <c r="B181" t="s">
        <v>437</v>
      </c>
      <c r="C181" t="s">
        <v>92</v>
      </c>
      <c r="D181" s="20" t="s">
        <v>340</v>
      </c>
      <c r="E181" t="s">
        <v>129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283</v>
      </c>
      <c r="M181" t="s">
        <v>92</v>
      </c>
      <c r="N181" t="s">
        <v>92</v>
      </c>
      <c r="O181" t="s">
        <v>92</v>
      </c>
    </row>
    <row r="182" spans="1:15" ht="60" x14ac:dyDescent="0.25">
      <c r="A182" t="s">
        <v>358</v>
      </c>
      <c r="B182" t="s">
        <v>438</v>
      </c>
      <c r="C182" t="s">
        <v>92</v>
      </c>
      <c r="D182" s="20" t="s">
        <v>340</v>
      </c>
      <c r="E182" t="s">
        <v>129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283</v>
      </c>
      <c r="M182" t="s">
        <v>92</v>
      </c>
      <c r="N182" t="s">
        <v>92</v>
      </c>
      <c r="O182" t="s">
        <v>92</v>
      </c>
    </row>
    <row r="183" spans="1:15" ht="60" x14ac:dyDescent="0.25">
      <c r="A183" t="s">
        <v>439</v>
      </c>
      <c r="B183" t="s">
        <v>440</v>
      </c>
      <c r="C183" t="s">
        <v>92</v>
      </c>
      <c r="D183" s="20" t="s">
        <v>337</v>
      </c>
      <c r="E183" t="s">
        <v>129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283</v>
      </c>
      <c r="M183" t="s">
        <v>92</v>
      </c>
      <c r="N183" t="s">
        <v>92</v>
      </c>
      <c r="O183" t="s">
        <v>92</v>
      </c>
    </row>
    <row r="184" spans="1:15" ht="60" x14ac:dyDescent="0.25">
      <c r="A184" t="s">
        <v>344</v>
      </c>
      <c r="B184" t="s">
        <v>441</v>
      </c>
      <c r="C184" t="s">
        <v>92</v>
      </c>
      <c r="D184" s="20" t="s">
        <v>340</v>
      </c>
      <c r="E184" t="s">
        <v>129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292</v>
      </c>
      <c r="M184" t="s">
        <v>92</v>
      </c>
      <c r="N184" t="s">
        <v>92</v>
      </c>
      <c r="O184" t="s">
        <v>92</v>
      </c>
    </row>
    <row r="185" spans="1:15" ht="60" x14ac:dyDescent="0.25">
      <c r="A185" t="s">
        <v>442</v>
      </c>
      <c r="B185" t="s">
        <v>443</v>
      </c>
      <c r="C185" t="s">
        <v>92</v>
      </c>
      <c r="D185" s="20" t="s">
        <v>337</v>
      </c>
      <c r="E185" t="s">
        <v>129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292</v>
      </c>
      <c r="M185" t="s">
        <v>92</v>
      </c>
      <c r="N185" t="s">
        <v>92</v>
      </c>
      <c r="O185" t="s">
        <v>92</v>
      </c>
    </row>
    <row r="186" spans="1:15" ht="60" x14ac:dyDescent="0.25">
      <c r="A186" t="s">
        <v>355</v>
      </c>
      <c r="B186" t="s">
        <v>444</v>
      </c>
      <c r="C186" t="s">
        <v>92</v>
      </c>
      <c r="D186" s="20" t="s">
        <v>340</v>
      </c>
      <c r="E186" t="s">
        <v>129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292</v>
      </c>
      <c r="M186" t="s">
        <v>92</v>
      </c>
      <c r="N186" t="s">
        <v>92</v>
      </c>
      <c r="O186" t="s">
        <v>92</v>
      </c>
    </row>
    <row r="187" spans="1:15" ht="60" x14ac:dyDescent="0.25">
      <c r="A187" t="s">
        <v>445</v>
      </c>
      <c r="B187" t="s">
        <v>446</v>
      </c>
      <c r="C187" t="s">
        <v>92</v>
      </c>
      <c r="D187" s="20" t="s">
        <v>337</v>
      </c>
      <c r="E187" t="s">
        <v>129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292</v>
      </c>
      <c r="M187" t="s">
        <v>92</v>
      </c>
      <c r="N187" t="s">
        <v>92</v>
      </c>
      <c r="O187" t="s">
        <v>92</v>
      </c>
    </row>
    <row r="188" spans="1:15" ht="60" x14ac:dyDescent="0.25">
      <c r="A188" t="s">
        <v>347</v>
      </c>
      <c r="B188" t="s">
        <v>447</v>
      </c>
      <c r="C188" t="s">
        <v>92</v>
      </c>
      <c r="D188" s="20" t="s">
        <v>340</v>
      </c>
      <c r="E188" t="s">
        <v>129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292</v>
      </c>
      <c r="M188" t="s">
        <v>92</v>
      </c>
      <c r="N188" t="s">
        <v>92</v>
      </c>
      <c r="O188" t="s">
        <v>92</v>
      </c>
    </row>
    <row r="189" spans="1:15" ht="60" x14ac:dyDescent="0.25">
      <c r="A189" t="s">
        <v>448</v>
      </c>
      <c r="B189" t="s">
        <v>449</v>
      </c>
      <c r="C189" t="s">
        <v>92</v>
      </c>
      <c r="D189" s="20" t="s">
        <v>340</v>
      </c>
      <c r="E189" t="s">
        <v>129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292</v>
      </c>
      <c r="M189" t="s">
        <v>92</v>
      </c>
      <c r="N189" t="s">
        <v>92</v>
      </c>
      <c r="O189" t="s">
        <v>92</v>
      </c>
    </row>
    <row r="190" spans="1:15" ht="60" x14ac:dyDescent="0.25">
      <c r="A190" t="s">
        <v>394</v>
      </c>
      <c r="B190" t="s">
        <v>450</v>
      </c>
      <c r="C190" t="s">
        <v>92</v>
      </c>
      <c r="D190" s="20" t="s">
        <v>340</v>
      </c>
      <c r="E190" t="s">
        <v>129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292</v>
      </c>
      <c r="M190" t="s">
        <v>92</v>
      </c>
      <c r="N190" t="s">
        <v>92</v>
      </c>
      <c r="O190" t="s">
        <v>92</v>
      </c>
    </row>
    <row r="191" spans="1:15" ht="60" x14ac:dyDescent="0.25">
      <c r="A191" t="s">
        <v>362</v>
      </c>
      <c r="B191" t="s">
        <v>451</v>
      </c>
      <c r="C191" t="s">
        <v>92</v>
      </c>
      <c r="D191" s="20" t="s">
        <v>340</v>
      </c>
      <c r="E191" t="s">
        <v>129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292</v>
      </c>
      <c r="M191" t="s">
        <v>92</v>
      </c>
      <c r="N191" t="s">
        <v>92</v>
      </c>
      <c r="O191" t="s">
        <v>92</v>
      </c>
    </row>
    <row r="192" spans="1:15" ht="60" x14ac:dyDescent="0.25">
      <c r="A192" t="s">
        <v>452</v>
      </c>
      <c r="B192" t="s">
        <v>453</v>
      </c>
      <c r="C192" t="s">
        <v>92</v>
      </c>
      <c r="D192" s="20" t="s">
        <v>337</v>
      </c>
      <c r="E192" t="s">
        <v>129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292</v>
      </c>
      <c r="M192" t="s">
        <v>92</v>
      </c>
      <c r="N192" t="s">
        <v>92</v>
      </c>
      <c r="O192" t="s">
        <v>92</v>
      </c>
    </row>
    <row r="193" spans="1:15" ht="60" x14ac:dyDescent="0.25">
      <c r="A193" t="s">
        <v>414</v>
      </c>
      <c r="B193" t="s">
        <v>454</v>
      </c>
      <c r="C193" t="s">
        <v>92</v>
      </c>
      <c r="D193" s="20" t="s">
        <v>340</v>
      </c>
      <c r="E193" t="s">
        <v>129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292</v>
      </c>
      <c r="M193" t="s">
        <v>92</v>
      </c>
      <c r="N193" t="s">
        <v>92</v>
      </c>
      <c r="O193" t="s">
        <v>92</v>
      </c>
    </row>
    <row r="194" spans="1:15" ht="60" x14ac:dyDescent="0.25">
      <c r="A194" t="s">
        <v>455</v>
      </c>
      <c r="B194" t="s">
        <v>456</v>
      </c>
      <c r="C194" t="s">
        <v>92</v>
      </c>
      <c r="D194" s="20" t="s">
        <v>340</v>
      </c>
      <c r="E194" t="s">
        <v>129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292</v>
      </c>
      <c r="M194" t="s">
        <v>92</v>
      </c>
      <c r="N194" t="s">
        <v>92</v>
      </c>
      <c r="O194" t="s">
        <v>92</v>
      </c>
    </row>
    <row r="195" spans="1:15" ht="60" x14ac:dyDescent="0.25">
      <c r="A195" t="s">
        <v>369</v>
      </c>
      <c r="B195" t="s">
        <v>457</v>
      </c>
      <c r="C195" t="s">
        <v>92</v>
      </c>
      <c r="D195" s="20" t="s">
        <v>340</v>
      </c>
      <c r="E195" t="s">
        <v>129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292</v>
      </c>
      <c r="M195" t="s">
        <v>92</v>
      </c>
      <c r="N195" t="s">
        <v>92</v>
      </c>
      <c r="O195" t="s">
        <v>92</v>
      </c>
    </row>
    <row r="196" spans="1:15" ht="60" x14ac:dyDescent="0.25">
      <c r="A196" t="s">
        <v>375</v>
      </c>
      <c r="B196" t="s">
        <v>458</v>
      </c>
      <c r="C196" t="s">
        <v>92</v>
      </c>
      <c r="D196" s="20" t="s">
        <v>340</v>
      </c>
      <c r="E196" t="s">
        <v>129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300</v>
      </c>
      <c r="M196" t="s">
        <v>92</v>
      </c>
      <c r="N196" t="s">
        <v>92</v>
      </c>
      <c r="O196" t="s">
        <v>92</v>
      </c>
    </row>
    <row r="197" spans="1:15" ht="60" x14ac:dyDescent="0.25">
      <c r="A197" t="s">
        <v>354</v>
      </c>
      <c r="B197" t="s">
        <v>459</v>
      </c>
      <c r="C197" t="s">
        <v>92</v>
      </c>
      <c r="D197" s="20" t="s">
        <v>340</v>
      </c>
      <c r="E197" t="s">
        <v>129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300</v>
      </c>
      <c r="M197" t="s">
        <v>92</v>
      </c>
      <c r="N197" t="s">
        <v>92</v>
      </c>
      <c r="O197" t="s">
        <v>92</v>
      </c>
    </row>
    <row r="198" spans="1:15" ht="60" x14ac:dyDescent="0.25">
      <c r="A198" t="s">
        <v>460</v>
      </c>
      <c r="B198" t="s">
        <v>461</v>
      </c>
      <c r="C198" t="s">
        <v>92</v>
      </c>
      <c r="D198" s="20" t="s">
        <v>337</v>
      </c>
      <c r="E198" t="s">
        <v>129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300</v>
      </c>
      <c r="M198" t="s">
        <v>92</v>
      </c>
      <c r="N198" t="s">
        <v>92</v>
      </c>
      <c r="O198" t="s">
        <v>92</v>
      </c>
    </row>
    <row r="199" spans="1:15" ht="60" x14ac:dyDescent="0.25">
      <c r="A199" t="s">
        <v>339</v>
      </c>
      <c r="B199" t="s">
        <v>462</v>
      </c>
      <c r="C199" t="s">
        <v>92</v>
      </c>
      <c r="D199" s="20" t="s">
        <v>340</v>
      </c>
      <c r="E199" t="s">
        <v>129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300</v>
      </c>
      <c r="M199" t="s">
        <v>92</v>
      </c>
      <c r="N199" t="s">
        <v>92</v>
      </c>
      <c r="O199" t="s">
        <v>92</v>
      </c>
    </row>
    <row r="200" spans="1:15" ht="60" x14ac:dyDescent="0.25">
      <c r="A200" t="s">
        <v>383</v>
      </c>
      <c r="B200" t="s">
        <v>463</v>
      </c>
      <c r="C200" t="s">
        <v>92</v>
      </c>
      <c r="D200" s="20" t="s">
        <v>340</v>
      </c>
      <c r="E200" t="s">
        <v>129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300</v>
      </c>
      <c r="M200" t="s">
        <v>92</v>
      </c>
      <c r="N200" t="s">
        <v>92</v>
      </c>
      <c r="O200" t="s">
        <v>92</v>
      </c>
    </row>
    <row r="201" spans="1:15" ht="60" x14ac:dyDescent="0.25">
      <c r="A201" t="s">
        <v>464</v>
      </c>
      <c r="B201" t="s">
        <v>465</v>
      </c>
      <c r="C201" t="s">
        <v>92</v>
      </c>
      <c r="D201" s="20" t="s">
        <v>337</v>
      </c>
      <c r="E201" t="s">
        <v>129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300</v>
      </c>
      <c r="M201" t="s">
        <v>92</v>
      </c>
      <c r="N201" t="s">
        <v>92</v>
      </c>
      <c r="O201" t="s">
        <v>92</v>
      </c>
    </row>
    <row r="202" spans="1:15" ht="60" x14ac:dyDescent="0.25">
      <c r="A202" t="s">
        <v>466</v>
      </c>
      <c r="B202" t="s">
        <v>467</v>
      </c>
      <c r="C202" t="s">
        <v>92</v>
      </c>
      <c r="D202" s="20" t="s">
        <v>337</v>
      </c>
      <c r="E202" t="s">
        <v>129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300</v>
      </c>
      <c r="M202" t="s">
        <v>92</v>
      </c>
      <c r="N202" t="s">
        <v>92</v>
      </c>
      <c r="O202" t="s">
        <v>92</v>
      </c>
    </row>
    <row r="203" spans="1:15" ht="60" x14ac:dyDescent="0.25">
      <c r="A203" t="s">
        <v>468</v>
      </c>
      <c r="B203" t="s">
        <v>469</v>
      </c>
      <c r="C203" t="s">
        <v>92</v>
      </c>
      <c r="D203" s="20" t="s">
        <v>340</v>
      </c>
      <c r="E203" t="s">
        <v>129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300</v>
      </c>
      <c r="M203" t="s">
        <v>92</v>
      </c>
      <c r="N203" t="s">
        <v>92</v>
      </c>
      <c r="O203" t="s">
        <v>92</v>
      </c>
    </row>
    <row r="204" spans="1:15" ht="60" x14ac:dyDescent="0.25">
      <c r="A204" t="s">
        <v>431</v>
      </c>
      <c r="B204" t="s">
        <v>470</v>
      </c>
      <c r="C204" t="s">
        <v>92</v>
      </c>
      <c r="D204" s="20" t="s">
        <v>340</v>
      </c>
      <c r="E204" t="s">
        <v>129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300</v>
      </c>
      <c r="M204" t="s">
        <v>92</v>
      </c>
      <c r="N204" t="s">
        <v>92</v>
      </c>
      <c r="O204" t="s">
        <v>92</v>
      </c>
    </row>
    <row r="205" spans="1:15" ht="60" x14ac:dyDescent="0.25">
      <c r="A205" t="s">
        <v>343</v>
      </c>
      <c r="B205" t="s">
        <v>471</v>
      </c>
      <c r="C205" t="s">
        <v>92</v>
      </c>
      <c r="D205" s="20" t="s">
        <v>340</v>
      </c>
      <c r="E205" t="s">
        <v>129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300</v>
      </c>
      <c r="M205" t="s">
        <v>92</v>
      </c>
      <c r="N205" t="s">
        <v>92</v>
      </c>
      <c r="O205" t="s">
        <v>92</v>
      </c>
    </row>
    <row r="206" spans="1:15" ht="60" x14ac:dyDescent="0.25">
      <c r="A206" t="s">
        <v>472</v>
      </c>
      <c r="B206" t="s">
        <v>473</v>
      </c>
      <c r="C206" t="s">
        <v>92</v>
      </c>
      <c r="D206" s="20" t="s">
        <v>337</v>
      </c>
      <c r="E206" t="s">
        <v>129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300</v>
      </c>
      <c r="M206" t="s">
        <v>92</v>
      </c>
      <c r="N206" t="s">
        <v>92</v>
      </c>
      <c r="O206" t="s">
        <v>92</v>
      </c>
    </row>
    <row r="207" spans="1:15" ht="60" x14ac:dyDescent="0.25">
      <c r="A207" t="s">
        <v>419</v>
      </c>
      <c r="B207" t="s">
        <v>474</v>
      </c>
      <c r="C207" t="s">
        <v>92</v>
      </c>
      <c r="D207" s="20" t="s">
        <v>340</v>
      </c>
      <c r="E207" t="s">
        <v>129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300</v>
      </c>
      <c r="M207" t="s">
        <v>92</v>
      </c>
      <c r="N207" t="s">
        <v>92</v>
      </c>
      <c r="O207" t="s">
        <v>92</v>
      </c>
    </row>
    <row r="208" spans="1:15" ht="60" x14ac:dyDescent="0.25">
      <c r="A208" t="s">
        <v>376</v>
      </c>
      <c r="B208" t="s">
        <v>475</v>
      </c>
      <c r="C208" t="s">
        <v>92</v>
      </c>
      <c r="D208" s="20" t="s">
        <v>340</v>
      </c>
      <c r="E208" t="s">
        <v>129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308</v>
      </c>
      <c r="M208" t="s">
        <v>92</v>
      </c>
      <c r="N208" t="s">
        <v>92</v>
      </c>
      <c r="O208" t="s">
        <v>92</v>
      </c>
    </row>
    <row r="209" spans="1:15" ht="60" x14ac:dyDescent="0.25">
      <c r="A209" t="s">
        <v>476</v>
      </c>
      <c r="B209" t="s">
        <v>477</v>
      </c>
      <c r="C209" t="s">
        <v>92</v>
      </c>
      <c r="D209" s="20" t="s">
        <v>337</v>
      </c>
      <c r="E209" t="s">
        <v>129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308</v>
      </c>
      <c r="M209" t="s">
        <v>92</v>
      </c>
      <c r="N209" t="s">
        <v>92</v>
      </c>
      <c r="O209" t="s">
        <v>92</v>
      </c>
    </row>
    <row r="210" spans="1:15" ht="60" x14ac:dyDescent="0.25">
      <c r="A210" t="s">
        <v>478</v>
      </c>
      <c r="B210" t="s">
        <v>479</v>
      </c>
      <c r="C210" t="s">
        <v>92</v>
      </c>
      <c r="D210" s="20" t="s">
        <v>337</v>
      </c>
      <c r="E210" t="s">
        <v>129</v>
      </c>
      <c r="F210" t="s">
        <v>92</v>
      </c>
      <c r="G210" t="s">
        <v>92</v>
      </c>
      <c r="H210" t="s">
        <v>92</v>
      </c>
      <c r="I210" t="s">
        <v>92</v>
      </c>
      <c r="J210" t="s">
        <v>92</v>
      </c>
      <c r="K210" t="s">
        <v>92</v>
      </c>
      <c r="L210" t="s">
        <v>308</v>
      </c>
      <c r="M210" t="s">
        <v>92</v>
      </c>
      <c r="N210" t="s">
        <v>92</v>
      </c>
      <c r="O210" t="s">
        <v>92</v>
      </c>
    </row>
    <row r="211" spans="1:15" ht="60" x14ac:dyDescent="0.25">
      <c r="A211" t="s">
        <v>480</v>
      </c>
      <c r="B211" t="s">
        <v>481</v>
      </c>
      <c r="C211" t="s">
        <v>92</v>
      </c>
      <c r="D211" s="20" t="s">
        <v>340</v>
      </c>
      <c r="E211" t="s">
        <v>129</v>
      </c>
      <c r="F211" t="s">
        <v>92</v>
      </c>
      <c r="G211" t="s">
        <v>92</v>
      </c>
      <c r="H211" t="s">
        <v>92</v>
      </c>
      <c r="I211" t="s">
        <v>92</v>
      </c>
      <c r="J211" t="s">
        <v>92</v>
      </c>
      <c r="K211" t="s">
        <v>92</v>
      </c>
      <c r="L211" t="s">
        <v>308</v>
      </c>
      <c r="M211" t="s">
        <v>92</v>
      </c>
      <c r="N211" t="s">
        <v>92</v>
      </c>
      <c r="O211" t="s">
        <v>92</v>
      </c>
    </row>
    <row r="212" spans="1:15" ht="60" x14ac:dyDescent="0.25">
      <c r="A212" t="s">
        <v>482</v>
      </c>
      <c r="B212" t="s">
        <v>483</v>
      </c>
      <c r="C212" t="s">
        <v>92</v>
      </c>
      <c r="D212" s="20" t="s">
        <v>340</v>
      </c>
      <c r="E212" t="s">
        <v>129</v>
      </c>
      <c r="F212" t="s">
        <v>92</v>
      </c>
      <c r="G212" t="s">
        <v>92</v>
      </c>
      <c r="H212" t="s">
        <v>92</v>
      </c>
      <c r="I212" t="s">
        <v>92</v>
      </c>
      <c r="J212" t="s">
        <v>92</v>
      </c>
      <c r="K212" t="s">
        <v>92</v>
      </c>
      <c r="L212" t="s">
        <v>308</v>
      </c>
      <c r="M212" t="s">
        <v>92</v>
      </c>
      <c r="N212" t="s">
        <v>92</v>
      </c>
      <c r="O212" t="s">
        <v>92</v>
      </c>
    </row>
    <row r="213" spans="1:15" ht="60" x14ac:dyDescent="0.25">
      <c r="A213" t="s">
        <v>484</v>
      </c>
      <c r="B213" t="s">
        <v>485</v>
      </c>
      <c r="C213" t="s">
        <v>92</v>
      </c>
      <c r="D213" s="20" t="s">
        <v>340</v>
      </c>
      <c r="E213" t="s">
        <v>129</v>
      </c>
      <c r="F213" t="s">
        <v>92</v>
      </c>
      <c r="G213" t="s">
        <v>92</v>
      </c>
      <c r="H213" t="s">
        <v>92</v>
      </c>
      <c r="I213" t="s">
        <v>92</v>
      </c>
      <c r="J213" t="s">
        <v>92</v>
      </c>
      <c r="K213" t="s">
        <v>92</v>
      </c>
      <c r="L213" t="s">
        <v>308</v>
      </c>
      <c r="M213" t="s">
        <v>92</v>
      </c>
      <c r="N213" t="s">
        <v>92</v>
      </c>
      <c r="O213" t="s">
        <v>92</v>
      </c>
    </row>
    <row r="214" spans="1:15" ht="60" x14ac:dyDescent="0.25">
      <c r="A214" t="s">
        <v>486</v>
      </c>
      <c r="B214" t="s">
        <v>487</v>
      </c>
      <c r="C214" t="s">
        <v>92</v>
      </c>
      <c r="D214" s="20" t="s">
        <v>337</v>
      </c>
      <c r="E214" t="s">
        <v>129</v>
      </c>
      <c r="F214" t="s">
        <v>92</v>
      </c>
      <c r="G214" t="s">
        <v>92</v>
      </c>
      <c r="H214" t="s">
        <v>92</v>
      </c>
      <c r="I214" t="s">
        <v>92</v>
      </c>
      <c r="J214" t="s">
        <v>92</v>
      </c>
      <c r="K214" t="s">
        <v>92</v>
      </c>
      <c r="L214" t="s">
        <v>308</v>
      </c>
      <c r="M214" t="s">
        <v>92</v>
      </c>
      <c r="N214" t="s">
        <v>92</v>
      </c>
      <c r="O214" t="s">
        <v>92</v>
      </c>
    </row>
    <row r="215" spans="1:15" ht="60" x14ac:dyDescent="0.25">
      <c r="A215" t="s">
        <v>488</v>
      </c>
      <c r="B215" t="s">
        <v>489</v>
      </c>
      <c r="C215" t="s">
        <v>92</v>
      </c>
      <c r="D215" s="20" t="s">
        <v>337</v>
      </c>
      <c r="E215" t="s">
        <v>129</v>
      </c>
      <c r="F215" t="s">
        <v>92</v>
      </c>
      <c r="G215" t="s">
        <v>92</v>
      </c>
      <c r="H215" t="s">
        <v>92</v>
      </c>
      <c r="I215" t="s">
        <v>92</v>
      </c>
      <c r="J215" t="s">
        <v>92</v>
      </c>
      <c r="K215" t="s">
        <v>92</v>
      </c>
      <c r="L215" t="s">
        <v>308</v>
      </c>
      <c r="M215" t="s">
        <v>92</v>
      </c>
      <c r="N215" t="s">
        <v>92</v>
      </c>
      <c r="O215" t="s">
        <v>92</v>
      </c>
    </row>
    <row r="216" spans="1:15" ht="60" x14ac:dyDescent="0.25">
      <c r="A216" t="s">
        <v>490</v>
      </c>
      <c r="B216" t="s">
        <v>491</v>
      </c>
      <c r="C216" t="s">
        <v>92</v>
      </c>
      <c r="D216" s="20" t="s">
        <v>337</v>
      </c>
      <c r="E216" t="s">
        <v>129</v>
      </c>
      <c r="F216" t="s">
        <v>92</v>
      </c>
      <c r="G216" t="s">
        <v>92</v>
      </c>
      <c r="H216" t="s">
        <v>92</v>
      </c>
      <c r="I216" t="s">
        <v>92</v>
      </c>
      <c r="J216" t="s">
        <v>92</v>
      </c>
      <c r="K216" t="s">
        <v>92</v>
      </c>
      <c r="L216" t="s">
        <v>308</v>
      </c>
      <c r="M216" t="s">
        <v>92</v>
      </c>
      <c r="N216" t="s">
        <v>92</v>
      </c>
      <c r="O216" t="s">
        <v>92</v>
      </c>
    </row>
    <row r="217" spans="1:15" ht="60" x14ac:dyDescent="0.25">
      <c r="A217" t="s">
        <v>364</v>
      </c>
      <c r="B217" t="s">
        <v>492</v>
      </c>
      <c r="C217" t="s">
        <v>92</v>
      </c>
      <c r="D217" s="20" t="s">
        <v>340</v>
      </c>
      <c r="E217" t="s">
        <v>129</v>
      </c>
      <c r="F217" t="s">
        <v>92</v>
      </c>
      <c r="G217" t="s">
        <v>92</v>
      </c>
      <c r="H217" t="s">
        <v>92</v>
      </c>
      <c r="I217" t="s">
        <v>92</v>
      </c>
      <c r="J217" t="s">
        <v>92</v>
      </c>
      <c r="K217" t="s">
        <v>92</v>
      </c>
      <c r="L217" t="s">
        <v>308</v>
      </c>
      <c r="M217" t="s">
        <v>92</v>
      </c>
      <c r="N217" t="s">
        <v>92</v>
      </c>
      <c r="O217" t="s">
        <v>92</v>
      </c>
    </row>
    <row r="218" spans="1:15" ht="60" x14ac:dyDescent="0.25">
      <c r="A218" t="s">
        <v>365</v>
      </c>
      <c r="B218" t="s">
        <v>493</v>
      </c>
      <c r="C218" t="s">
        <v>92</v>
      </c>
      <c r="D218" s="20" t="s">
        <v>340</v>
      </c>
      <c r="E218" t="s">
        <v>129</v>
      </c>
      <c r="F218" t="s">
        <v>92</v>
      </c>
      <c r="G218" t="s">
        <v>92</v>
      </c>
      <c r="H218" t="s">
        <v>92</v>
      </c>
      <c r="I218" t="s">
        <v>92</v>
      </c>
      <c r="J218" t="s">
        <v>92</v>
      </c>
      <c r="K218" t="s">
        <v>92</v>
      </c>
      <c r="L218" t="s">
        <v>308</v>
      </c>
      <c r="M218" t="s">
        <v>92</v>
      </c>
      <c r="N218" t="s">
        <v>92</v>
      </c>
      <c r="O218" t="s">
        <v>92</v>
      </c>
    </row>
    <row r="219" spans="1:15" ht="60" x14ac:dyDescent="0.25">
      <c r="A219" t="s">
        <v>367</v>
      </c>
      <c r="B219" t="s">
        <v>494</v>
      </c>
      <c r="C219" t="s">
        <v>92</v>
      </c>
      <c r="D219" s="20" t="s">
        <v>340</v>
      </c>
      <c r="E219" t="s">
        <v>129</v>
      </c>
      <c r="F219" t="s">
        <v>92</v>
      </c>
      <c r="G219" t="s">
        <v>92</v>
      </c>
      <c r="H219" t="s">
        <v>92</v>
      </c>
      <c r="I219" t="s">
        <v>92</v>
      </c>
      <c r="J219" t="s">
        <v>92</v>
      </c>
      <c r="K219" t="s">
        <v>92</v>
      </c>
      <c r="L219" t="s">
        <v>308</v>
      </c>
      <c r="M219" t="s">
        <v>92</v>
      </c>
      <c r="N219" t="s">
        <v>92</v>
      </c>
      <c r="O219" t="s">
        <v>92</v>
      </c>
    </row>
    <row r="220" spans="1:15" ht="60" x14ac:dyDescent="0.25">
      <c r="A220" t="s">
        <v>368</v>
      </c>
      <c r="B220" t="s">
        <v>495</v>
      </c>
      <c r="C220" t="s">
        <v>92</v>
      </c>
      <c r="D220" s="20" t="s">
        <v>340</v>
      </c>
      <c r="E220" t="s">
        <v>129</v>
      </c>
      <c r="F220" t="s">
        <v>92</v>
      </c>
      <c r="G220" t="s">
        <v>92</v>
      </c>
      <c r="H220" t="s">
        <v>92</v>
      </c>
      <c r="I220" t="s">
        <v>92</v>
      </c>
      <c r="J220" t="s">
        <v>92</v>
      </c>
      <c r="K220" t="s">
        <v>92</v>
      </c>
      <c r="L220" t="s">
        <v>308</v>
      </c>
      <c r="M220" t="s">
        <v>92</v>
      </c>
      <c r="N220" t="s">
        <v>92</v>
      </c>
      <c r="O220" t="s">
        <v>92</v>
      </c>
    </row>
    <row r="221" spans="1:15" ht="60" x14ac:dyDescent="0.25">
      <c r="A221" t="s">
        <v>370</v>
      </c>
      <c r="B221" t="s">
        <v>496</v>
      </c>
      <c r="C221" t="s">
        <v>92</v>
      </c>
      <c r="D221" s="20" t="s">
        <v>340</v>
      </c>
      <c r="E221" t="s">
        <v>129</v>
      </c>
      <c r="F221" t="s">
        <v>92</v>
      </c>
      <c r="G221" t="s">
        <v>92</v>
      </c>
      <c r="H221" t="s">
        <v>92</v>
      </c>
      <c r="I221" t="s">
        <v>92</v>
      </c>
      <c r="J221" t="s">
        <v>92</v>
      </c>
      <c r="K221" t="s">
        <v>92</v>
      </c>
      <c r="L221" t="s">
        <v>308</v>
      </c>
      <c r="M221" t="s">
        <v>92</v>
      </c>
      <c r="N221" t="s">
        <v>92</v>
      </c>
      <c r="O221" t="s">
        <v>92</v>
      </c>
    </row>
    <row r="222" spans="1:15" ht="60" x14ac:dyDescent="0.25">
      <c r="A222" t="s">
        <v>497</v>
      </c>
      <c r="B222" t="s">
        <v>498</v>
      </c>
      <c r="C222" t="s">
        <v>92</v>
      </c>
      <c r="D222" s="20" t="s">
        <v>499</v>
      </c>
      <c r="E222" t="s">
        <v>129</v>
      </c>
      <c r="F222" t="s">
        <v>92</v>
      </c>
      <c r="G222" t="s">
        <v>92</v>
      </c>
      <c r="H222" t="s">
        <v>92</v>
      </c>
      <c r="I222" t="s">
        <v>92</v>
      </c>
      <c r="J222" t="s">
        <v>92</v>
      </c>
      <c r="K222" t="s">
        <v>92</v>
      </c>
      <c r="L222" t="s">
        <v>132</v>
      </c>
      <c r="M222" t="s">
        <v>92</v>
      </c>
      <c r="N222" t="s">
        <v>92</v>
      </c>
      <c r="O222" t="s">
        <v>92</v>
      </c>
    </row>
    <row r="223" spans="1:15" ht="60" x14ac:dyDescent="0.25">
      <c r="A223" t="s">
        <v>500</v>
      </c>
      <c r="B223" t="s">
        <v>501</v>
      </c>
      <c r="C223" t="s">
        <v>92</v>
      </c>
      <c r="D223" s="20" t="s">
        <v>499</v>
      </c>
      <c r="E223" t="s">
        <v>129</v>
      </c>
      <c r="F223" t="s">
        <v>92</v>
      </c>
      <c r="G223" t="s">
        <v>92</v>
      </c>
      <c r="H223" t="s">
        <v>92</v>
      </c>
      <c r="I223" t="s">
        <v>92</v>
      </c>
      <c r="J223" t="s">
        <v>92</v>
      </c>
      <c r="K223" t="s">
        <v>92</v>
      </c>
      <c r="L223" t="s">
        <v>132</v>
      </c>
      <c r="M223" t="s">
        <v>92</v>
      </c>
      <c r="N223" t="s">
        <v>92</v>
      </c>
      <c r="O223" t="s">
        <v>92</v>
      </c>
    </row>
    <row r="224" spans="1:15" ht="60" x14ac:dyDescent="0.25">
      <c r="A224" t="s">
        <v>502</v>
      </c>
      <c r="B224" t="s">
        <v>503</v>
      </c>
      <c r="C224" t="s">
        <v>92</v>
      </c>
      <c r="D224" s="20" t="s">
        <v>499</v>
      </c>
      <c r="E224" t="s">
        <v>129</v>
      </c>
      <c r="F224" t="s">
        <v>92</v>
      </c>
      <c r="G224" t="s">
        <v>92</v>
      </c>
      <c r="H224" t="s">
        <v>92</v>
      </c>
      <c r="I224" t="s">
        <v>92</v>
      </c>
      <c r="J224" t="s">
        <v>92</v>
      </c>
      <c r="K224" t="s">
        <v>92</v>
      </c>
      <c r="L224" t="s">
        <v>167</v>
      </c>
      <c r="M224" t="s">
        <v>92</v>
      </c>
      <c r="N224" t="s">
        <v>92</v>
      </c>
      <c r="O224" t="s">
        <v>92</v>
      </c>
    </row>
    <row r="225" spans="1:15" ht="60" x14ac:dyDescent="0.25">
      <c r="A225" t="s">
        <v>504</v>
      </c>
      <c r="B225" t="s">
        <v>505</v>
      </c>
      <c r="C225" t="s">
        <v>92</v>
      </c>
      <c r="D225" s="20" t="s">
        <v>499</v>
      </c>
      <c r="E225" t="s">
        <v>129</v>
      </c>
      <c r="F225" t="s">
        <v>92</v>
      </c>
      <c r="G225" t="s">
        <v>92</v>
      </c>
      <c r="H225" t="s">
        <v>92</v>
      </c>
      <c r="I225" t="s">
        <v>92</v>
      </c>
      <c r="J225" t="s">
        <v>92</v>
      </c>
      <c r="K225" t="s">
        <v>92</v>
      </c>
      <c r="L225" t="s">
        <v>167</v>
      </c>
      <c r="M225" t="s">
        <v>92</v>
      </c>
      <c r="N225" t="s">
        <v>92</v>
      </c>
      <c r="O225" t="s">
        <v>92</v>
      </c>
    </row>
    <row r="226" spans="1:15" ht="60" x14ac:dyDescent="0.25">
      <c r="A226" t="s">
        <v>506</v>
      </c>
      <c r="B226" t="s">
        <v>507</v>
      </c>
      <c r="C226" t="s">
        <v>92</v>
      </c>
      <c r="D226" s="20" t="s">
        <v>499</v>
      </c>
      <c r="E226" t="s">
        <v>129</v>
      </c>
      <c r="F226" t="s">
        <v>92</v>
      </c>
      <c r="G226" t="s">
        <v>92</v>
      </c>
      <c r="H226" t="s">
        <v>92</v>
      </c>
      <c r="I226" t="s">
        <v>92</v>
      </c>
      <c r="J226" t="s">
        <v>92</v>
      </c>
      <c r="K226" t="s">
        <v>92</v>
      </c>
      <c r="L226" t="s">
        <v>167</v>
      </c>
      <c r="M226" t="s">
        <v>92</v>
      </c>
      <c r="N226" t="s">
        <v>92</v>
      </c>
      <c r="O226" t="s">
        <v>92</v>
      </c>
    </row>
    <row r="227" spans="1:15" ht="60" x14ac:dyDescent="0.25">
      <c r="A227" t="s">
        <v>508</v>
      </c>
      <c r="B227" t="s">
        <v>509</v>
      </c>
      <c r="C227" t="s">
        <v>92</v>
      </c>
      <c r="D227" s="20" t="s">
        <v>499</v>
      </c>
      <c r="E227" t="s">
        <v>129</v>
      </c>
      <c r="F227" t="s">
        <v>92</v>
      </c>
      <c r="G227" t="s">
        <v>92</v>
      </c>
      <c r="H227" t="s">
        <v>92</v>
      </c>
      <c r="I227" t="s">
        <v>92</v>
      </c>
      <c r="J227" t="s">
        <v>92</v>
      </c>
      <c r="K227" t="s">
        <v>92</v>
      </c>
      <c r="L227" t="s">
        <v>212</v>
      </c>
      <c r="M227" t="s">
        <v>92</v>
      </c>
      <c r="N227" t="s">
        <v>92</v>
      </c>
      <c r="O227" t="s">
        <v>92</v>
      </c>
    </row>
    <row r="228" spans="1:15" ht="60" x14ac:dyDescent="0.25">
      <c r="A228" t="s">
        <v>448</v>
      </c>
      <c r="B228" t="s">
        <v>510</v>
      </c>
      <c r="C228" t="s">
        <v>92</v>
      </c>
      <c r="D228" s="20" t="s">
        <v>499</v>
      </c>
      <c r="E228" t="s">
        <v>129</v>
      </c>
      <c r="F228" t="s">
        <v>92</v>
      </c>
      <c r="G228" t="s">
        <v>92</v>
      </c>
      <c r="H228" t="s">
        <v>92</v>
      </c>
      <c r="I228" t="s">
        <v>92</v>
      </c>
      <c r="J228" t="s">
        <v>92</v>
      </c>
      <c r="K228" t="s">
        <v>92</v>
      </c>
      <c r="L228" t="s">
        <v>230</v>
      </c>
      <c r="M228" t="s">
        <v>92</v>
      </c>
      <c r="N228" t="s">
        <v>92</v>
      </c>
      <c r="O228" t="s">
        <v>92</v>
      </c>
    </row>
    <row r="229" spans="1:15" ht="60" x14ac:dyDescent="0.25">
      <c r="A229" t="s">
        <v>511</v>
      </c>
      <c r="B229" t="s">
        <v>512</v>
      </c>
      <c r="C229" t="s">
        <v>92</v>
      </c>
      <c r="D229" s="20" t="s">
        <v>499</v>
      </c>
      <c r="E229" t="s">
        <v>129</v>
      </c>
      <c r="F229" t="s">
        <v>92</v>
      </c>
      <c r="G229" t="s">
        <v>92</v>
      </c>
      <c r="H229" t="s">
        <v>92</v>
      </c>
      <c r="I229" t="s">
        <v>92</v>
      </c>
      <c r="J229" t="s">
        <v>92</v>
      </c>
      <c r="K229" t="s">
        <v>92</v>
      </c>
      <c r="L229" t="s">
        <v>264</v>
      </c>
      <c r="M229" t="s">
        <v>92</v>
      </c>
      <c r="N229" t="s">
        <v>92</v>
      </c>
      <c r="O229" t="s">
        <v>92</v>
      </c>
    </row>
    <row r="230" spans="1:15" ht="60" x14ac:dyDescent="0.25">
      <c r="A230" t="s">
        <v>513</v>
      </c>
      <c r="B230" t="s">
        <v>514</v>
      </c>
      <c r="C230" t="s">
        <v>92</v>
      </c>
      <c r="D230" s="20" t="s">
        <v>499</v>
      </c>
      <c r="E230" t="s">
        <v>129</v>
      </c>
      <c r="F230" t="s">
        <v>92</v>
      </c>
      <c r="G230" t="s">
        <v>92</v>
      </c>
      <c r="H230" t="s">
        <v>92</v>
      </c>
      <c r="I230" t="s">
        <v>92</v>
      </c>
      <c r="J230" t="s">
        <v>92</v>
      </c>
      <c r="K230" t="s">
        <v>92</v>
      </c>
      <c r="L230" t="s">
        <v>264</v>
      </c>
      <c r="M230" t="s">
        <v>92</v>
      </c>
      <c r="N230" t="s">
        <v>92</v>
      </c>
      <c r="O230" t="s">
        <v>92</v>
      </c>
    </row>
    <row r="231" spans="1:15" ht="60" x14ac:dyDescent="0.25">
      <c r="A231" t="s">
        <v>515</v>
      </c>
      <c r="B231" t="s">
        <v>516</v>
      </c>
      <c r="C231" t="s">
        <v>92</v>
      </c>
      <c r="D231" s="20" t="s">
        <v>499</v>
      </c>
      <c r="E231" t="s">
        <v>129</v>
      </c>
      <c r="F231" t="s">
        <v>92</v>
      </c>
      <c r="G231" t="s">
        <v>92</v>
      </c>
      <c r="H231" t="s">
        <v>92</v>
      </c>
      <c r="I231" t="s">
        <v>92</v>
      </c>
      <c r="J231" t="s">
        <v>92</v>
      </c>
      <c r="K231" t="s">
        <v>92</v>
      </c>
      <c r="L231" t="s">
        <v>273</v>
      </c>
      <c r="M231" t="s">
        <v>92</v>
      </c>
      <c r="N231" t="s">
        <v>92</v>
      </c>
      <c r="O231" t="s">
        <v>92</v>
      </c>
    </row>
    <row r="232" spans="1:15" ht="60" x14ac:dyDescent="0.25">
      <c r="A232" t="s">
        <v>517</v>
      </c>
      <c r="B232" t="s">
        <v>518</v>
      </c>
      <c r="C232" t="s">
        <v>92</v>
      </c>
      <c r="D232" s="20" t="s">
        <v>499</v>
      </c>
      <c r="E232" t="s">
        <v>129</v>
      </c>
      <c r="F232" t="s">
        <v>92</v>
      </c>
      <c r="G232" t="s">
        <v>92</v>
      </c>
      <c r="H232" t="s">
        <v>92</v>
      </c>
      <c r="I232" t="s">
        <v>92</v>
      </c>
      <c r="J232" t="s">
        <v>92</v>
      </c>
      <c r="K232" t="s">
        <v>92</v>
      </c>
      <c r="L232" t="s">
        <v>273</v>
      </c>
      <c r="M232" t="s">
        <v>92</v>
      </c>
      <c r="N232" t="s">
        <v>92</v>
      </c>
      <c r="O232" t="s">
        <v>92</v>
      </c>
    </row>
    <row r="233" spans="1:15" ht="60" x14ac:dyDescent="0.25">
      <c r="A233" t="s">
        <v>519</v>
      </c>
      <c r="B233" t="s">
        <v>520</v>
      </c>
      <c r="C233" t="s">
        <v>92</v>
      </c>
      <c r="D233" s="20" t="s">
        <v>499</v>
      </c>
      <c r="E233" t="s">
        <v>129</v>
      </c>
      <c r="F233" t="s">
        <v>92</v>
      </c>
      <c r="G233" t="s">
        <v>92</v>
      </c>
      <c r="H233" t="s">
        <v>92</v>
      </c>
      <c r="I233" t="s">
        <v>92</v>
      </c>
      <c r="J233" t="s">
        <v>92</v>
      </c>
      <c r="K233" t="s">
        <v>92</v>
      </c>
      <c r="L233" t="s">
        <v>132</v>
      </c>
      <c r="M233" t="s">
        <v>92</v>
      </c>
      <c r="N233" t="s">
        <v>92</v>
      </c>
      <c r="O233" t="s">
        <v>92</v>
      </c>
    </row>
    <row r="234" spans="1:15" ht="60" x14ac:dyDescent="0.25">
      <c r="A234" t="s">
        <v>521</v>
      </c>
      <c r="B234" t="s">
        <v>522</v>
      </c>
      <c r="C234" t="s">
        <v>92</v>
      </c>
      <c r="D234" s="20" t="s">
        <v>499</v>
      </c>
      <c r="E234" t="s">
        <v>129</v>
      </c>
      <c r="F234" t="s">
        <v>92</v>
      </c>
      <c r="G234" t="s">
        <v>92</v>
      </c>
      <c r="H234" t="s">
        <v>92</v>
      </c>
      <c r="I234" t="s">
        <v>92</v>
      </c>
      <c r="J234" t="s">
        <v>92</v>
      </c>
      <c r="K234" t="s">
        <v>92</v>
      </c>
      <c r="L234" t="s">
        <v>167</v>
      </c>
      <c r="M234" t="s">
        <v>92</v>
      </c>
      <c r="N234" t="s">
        <v>92</v>
      </c>
      <c r="O234" t="s">
        <v>92</v>
      </c>
    </row>
    <row r="235" spans="1:15" ht="60" x14ac:dyDescent="0.25">
      <c r="A235" t="s">
        <v>523</v>
      </c>
      <c r="B235" t="s">
        <v>524</v>
      </c>
      <c r="C235" t="s">
        <v>92</v>
      </c>
      <c r="D235" s="20" t="s">
        <v>499</v>
      </c>
      <c r="E235" t="s">
        <v>129</v>
      </c>
      <c r="F235" t="s">
        <v>92</v>
      </c>
      <c r="G235" t="s">
        <v>92</v>
      </c>
      <c r="H235" t="s">
        <v>92</v>
      </c>
      <c r="I235" t="s">
        <v>92</v>
      </c>
      <c r="J235" t="s">
        <v>92</v>
      </c>
      <c r="K235" t="s">
        <v>92</v>
      </c>
      <c r="L235" t="s">
        <v>194</v>
      </c>
      <c r="M235" t="s">
        <v>92</v>
      </c>
      <c r="N235" t="s">
        <v>92</v>
      </c>
      <c r="O235" t="s">
        <v>92</v>
      </c>
    </row>
    <row r="236" spans="1:15" ht="60" x14ac:dyDescent="0.25">
      <c r="A236" t="s">
        <v>525</v>
      </c>
      <c r="B236" t="s">
        <v>526</v>
      </c>
      <c r="C236" t="s">
        <v>92</v>
      </c>
      <c r="D236" s="20" t="s">
        <v>499</v>
      </c>
      <c r="E236" t="s">
        <v>129</v>
      </c>
      <c r="F236" t="s">
        <v>92</v>
      </c>
      <c r="G236" t="s">
        <v>92</v>
      </c>
      <c r="H236" t="s">
        <v>92</v>
      </c>
      <c r="I236" t="s">
        <v>92</v>
      </c>
      <c r="J236" t="s">
        <v>92</v>
      </c>
      <c r="K236" t="s">
        <v>92</v>
      </c>
      <c r="L236" t="s">
        <v>212</v>
      </c>
      <c r="M236" t="s">
        <v>92</v>
      </c>
      <c r="N236" t="s">
        <v>92</v>
      </c>
      <c r="O236" t="s">
        <v>92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3"/>
  <sheetViews>
    <sheetView zoomScale="90" zoomScaleNormal="90" workbookViewId="0">
      <pane ySplit="2" topLeftCell="A3" activePane="bottomLeft" state="frozen"/>
      <selection pane="bottomLeft"/>
    </sheetView>
  </sheetViews>
  <sheetFormatPr defaultRowHeight="15" x14ac:dyDescent="0.25"/>
  <cols>
    <col min="1" max="1" width="11.7109375" customWidth="1"/>
    <col min="2" max="2" width="15.140625" customWidth="1"/>
    <col min="3" max="3" width="13.42578125" customWidth="1"/>
    <col min="4" max="4" width="30.42578125" style="20" customWidth="1"/>
    <col min="5" max="5" width="14.85546875" customWidth="1"/>
    <col min="6" max="6" width="29.7109375" customWidth="1"/>
    <col min="7" max="7" width="10.7109375" customWidth="1"/>
    <col min="8" max="8" width="10.28515625" customWidth="1"/>
    <col min="9" max="9" width="17.5703125" customWidth="1"/>
    <col min="10" max="10" width="19.42578125" customWidth="1"/>
    <col min="11" max="11" width="19.28515625" customWidth="1"/>
    <col min="12" max="12" width="15.7109375" customWidth="1"/>
    <col min="13" max="13" width="13.28515625" customWidth="1"/>
    <col min="14" max="14" width="26.140625" style="87" customWidth="1"/>
    <col min="15" max="15" width="21.28515625" style="48" customWidth="1"/>
    <col min="16" max="16" width="15.7109375" customWidth="1"/>
  </cols>
  <sheetData>
    <row r="1" spans="1:16" ht="21.75" thickBot="1" x14ac:dyDescent="0.4">
      <c r="A1" s="129" t="s">
        <v>94</v>
      </c>
      <c r="B1" s="130"/>
      <c r="C1" s="130"/>
      <c r="D1" s="130"/>
      <c r="E1" s="131"/>
      <c r="F1" s="131"/>
      <c r="G1" s="131"/>
      <c r="H1" s="131"/>
      <c r="I1" s="130"/>
      <c r="J1" s="130"/>
      <c r="K1" s="130"/>
      <c r="L1" s="131"/>
      <c r="M1" s="131"/>
      <c r="N1" s="138"/>
      <c r="O1" s="139"/>
      <c r="P1" s="27"/>
    </row>
    <row r="2" spans="1:16" ht="58.5" customHeight="1" x14ac:dyDescent="0.25">
      <c r="A2" s="91" t="s">
        <v>124</v>
      </c>
      <c r="B2" s="91" t="s">
        <v>75</v>
      </c>
      <c r="C2" s="91" t="s">
        <v>76</v>
      </c>
      <c r="D2" s="91" t="s">
        <v>77</v>
      </c>
      <c r="E2" s="91" t="s">
        <v>78</v>
      </c>
      <c r="F2" s="91" t="s">
        <v>79</v>
      </c>
      <c r="G2" s="91" t="s">
        <v>80</v>
      </c>
      <c r="H2" s="91" t="s">
        <v>81</v>
      </c>
      <c r="I2" s="91" t="s">
        <v>82</v>
      </c>
      <c r="J2" s="91" t="s">
        <v>83</v>
      </c>
      <c r="K2" s="91" t="s">
        <v>84</v>
      </c>
      <c r="L2" s="91" t="s">
        <v>85</v>
      </c>
      <c r="M2" s="91" t="s">
        <v>86</v>
      </c>
      <c r="N2" s="91" t="s">
        <v>87</v>
      </c>
      <c r="O2" s="91" t="s">
        <v>88</v>
      </c>
    </row>
    <row r="3" spans="1:16" ht="15" customHeight="1" x14ac:dyDescent="0.25">
      <c r="A3" s="21" t="s">
        <v>95</v>
      </c>
      <c r="B3" s="22"/>
      <c r="C3" s="22"/>
      <c r="D3" s="23"/>
      <c r="E3" s="22"/>
      <c r="F3" s="22"/>
      <c r="G3" s="22"/>
      <c r="H3" s="22"/>
      <c r="I3" s="22"/>
      <c r="J3" s="24"/>
      <c r="K3" s="22"/>
      <c r="L3" s="22"/>
      <c r="M3" s="22"/>
      <c r="N3" s="140"/>
      <c r="O3" s="141"/>
    </row>
    <row r="4" spans="1:16" ht="34.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26"/>
      <c r="K4" s="135"/>
      <c r="L4" s="32"/>
      <c r="M4" s="32"/>
      <c r="N4" s="171"/>
      <c r="O4" s="26"/>
    </row>
    <row r="5" spans="1:16" ht="34.5" customHeight="1" x14ac:dyDescent="0.25">
      <c r="A5" s="32"/>
      <c r="B5" s="32"/>
      <c r="C5" s="32"/>
      <c r="D5" s="32"/>
      <c r="E5" s="32"/>
      <c r="F5" s="32"/>
      <c r="G5" s="32"/>
      <c r="H5" s="32"/>
      <c r="I5" s="26"/>
      <c r="J5" s="26"/>
      <c r="K5" s="135"/>
      <c r="L5" s="32"/>
      <c r="M5" s="32"/>
      <c r="N5" s="172"/>
      <c r="O5" s="32"/>
    </row>
    <row r="6" spans="1:16" ht="34.5" customHeight="1" x14ac:dyDescent="0.25">
      <c r="A6" s="32"/>
      <c r="B6" s="32"/>
      <c r="C6" s="32"/>
      <c r="D6" s="32"/>
      <c r="E6" s="32"/>
      <c r="F6" s="89"/>
      <c r="G6" s="32"/>
      <c r="H6" s="32"/>
      <c r="I6" s="26"/>
      <c r="J6" s="32"/>
      <c r="K6" s="26"/>
      <c r="L6" s="135"/>
      <c r="M6" s="32"/>
      <c r="N6" s="172"/>
      <c r="O6" s="32"/>
    </row>
    <row r="7" spans="1:16" ht="18" customHeight="1" x14ac:dyDescent="0.25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73"/>
      <c r="O7" s="174"/>
    </row>
    <row r="8" spans="1:16" ht="12.75" customHeight="1" x14ac:dyDescent="0.25">
      <c r="C8" s="20"/>
      <c r="D8"/>
      <c r="I8" s="26"/>
      <c r="N8" s="89"/>
      <c r="O8" s="26"/>
    </row>
    <row r="9" spans="1:16" ht="12.75" customHeight="1" x14ac:dyDescent="0.25">
      <c r="C9" s="20"/>
      <c r="D9"/>
      <c r="I9" s="26"/>
    </row>
    <row r="10" spans="1:16" ht="15" customHeight="1" x14ac:dyDescent="0.25"/>
    <row r="11" spans="1:16" ht="14.25" customHeight="1" x14ac:dyDescent="0.25">
      <c r="A11" s="48"/>
      <c r="B11" s="48"/>
      <c r="C11" s="48"/>
      <c r="D11" s="77"/>
      <c r="E11" s="86"/>
      <c r="F11" s="89"/>
      <c r="G11" s="48"/>
      <c r="H11" s="48"/>
      <c r="I11" s="26"/>
      <c r="J11" s="48"/>
      <c r="K11" s="48"/>
    </row>
    <row r="12" spans="1:16" ht="14.25" customHeight="1" x14ac:dyDescent="0.25">
      <c r="A12" s="48"/>
      <c r="B12" s="48"/>
      <c r="C12" s="48"/>
      <c r="D12" s="77"/>
      <c r="E12" s="86"/>
      <c r="F12" s="89"/>
      <c r="G12" s="48"/>
      <c r="H12" s="48"/>
      <c r="I12" s="26"/>
      <c r="J12" s="48"/>
      <c r="K12" s="48"/>
    </row>
    <row r="13" spans="1:16" ht="14.25" customHeight="1" x14ac:dyDescent="0.25">
      <c r="A13" s="48"/>
      <c r="B13" s="48"/>
      <c r="C13" s="48"/>
      <c r="D13" s="77"/>
      <c r="E13" s="86"/>
      <c r="F13" s="89"/>
      <c r="G13" s="48"/>
      <c r="H13" s="48"/>
      <c r="I13" s="26"/>
      <c r="J13" s="48"/>
      <c r="K13" s="48"/>
    </row>
    <row r="14" spans="1:16" ht="14.25" customHeight="1" x14ac:dyDescent="0.25">
      <c r="A14" s="48"/>
      <c r="B14" s="48"/>
      <c r="C14" s="48"/>
      <c r="D14" s="77"/>
      <c r="E14" s="86"/>
      <c r="F14" s="89"/>
      <c r="G14" s="48"/>
      <c r="H14" s="48"/>
      <c r="I14" s="26"/>
      <c r="J14" s="48"/>
      <c r="K14" s="48"/>
    </row>
    <row r="15" spans="1:16" ht="14.25" customHeight="1" x14ac:dyDescent="0.25">
      <c r="A15" s="48"/>
      <c r="B15" s="48"/>
      <c r="C15" s="48"/>
      <c r="D15" s="77"/>
      <c r="E15" s="86"/>
      <c r="F15" s="89"/>
      <c r="G15" s="48"/>
      <c r="H15" s="48"/>
      <c r="I15" s="26"/>
      <c r="J15" s="48"/>
      <c r="K15" s="48"/>
    </row>
    <row r="16" spans="1:16" ht="14.25" customHeight="1" x14ac:dyDescent="0.25">
      <c r="A16" s="48"/>
      <c r="B16" s="48"/>
      <c r="C16" s="48"/>
      <c r="D16" s="77"/>
      <c r="E16" s="86"/>
      <c r="F16" s="89"/>
      <c r="G16" s="48"/>
      <c r="H16" s="48"/>
      <c r="I16" s="26"/>
      <c r="J16" s="48"/>
      <c r="K16" s="48"/>
    </row>
    <row r="17" spans="1:15" ht="17.25" customHeight="1" x14ac:dyDescent="0.25">
      <c r="A17" s="21" t="s">
        <v>96</v>
      </c>
      <c r="B17" s="22"/>
      <c r="C17" s="22"/>
      <c r="D17" s="23"/>
      <c r="E17" s="36"/>
      <c r="F17" s="90"/>
      <c r="G17" s="22"/>
      <c r="H17" s="22"/>
      <c r="I17" s="132"/>
      <c r="J17" s="22"/>
      <c r="K17" s="22"/>
      <c r="L17" s="22"/>
      <c r="M17" s="22"/>
      <c r="N17" s="140"/>
      <c r="O17" s="141"/>
    </row>
    <row r="18" spans="1:15" ht="46.5" customHeight="1" x14ac:dyDescent="0.25">
      <c r="A18" s="32"/>
      <c r="B18" s="32"/>
      <c r="C18" s="32"/>
      <c r="D18" s="32"/>
      <c r="E18" s="32"/>
      <c r="F18" s="32"/>
      <c r="G18" s="172"/>
      <c r="H18" s="26"/>
      <c r="I18" s="26"/>
      <c r="J18" s="26"/>
      <c r="K18" s="26"/>
      <c r="L18" s="135"/>
      <c r="M18" s="32"/>
      <c r="N18" s="172"/>
      <c r="O18" s="32"/>
    </row>
    <row r="19" spans="1:15" ht="15" customHeight="1" x14ac:dyDescent="0.25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 ht="14.25" customHeight="1" x14ac:dyDescent="0.25">
      <c r="A20" s="89"/>
      <c r="B20" s="26"/>
      <c r="C20" s="26"/>
      <c r="D20" s="26"/>
      <c r="E20" s="89"/>
    </row>
    <row r="21" spans="1:15" ht="14.25" customHeight="1" x14ac:dyDescent="0.25">
      <c r="M21" s="32"/>
    </row>
    <row r="22" spans="1:15" ht="14.25" customHeight="1" x14ac:dyDescent="0.25">
      <c r="A22" s="26"/>
      <c r="B22" s="26"/>
      <c r="C22" s="26"/>
      <c r="D22" s="25"/>
      <c r="E22" s="26"/>
      <c r="F22" s="26"/>
      <c r="G22" s="89"/>
      <c r="H22" s="26"/>
      <c r="I22" s="26"/>
      <c r="J22" s="26"/>
      <c r="K22" s="26"/>
      <c r="L22" s="26"/>
    </row>
    <row r="23" spans="1:15" ht="11.25" customHeight="1" x14ac:dyDescent="0.25">
      <c r="A23" s="26"/>
      <c r="B23" s="26"/>
      <c r="C23" s="26"/>
      <c r="D23" s="25"/>
      <c r="E23" s="26"/>
      <c r="F23" s="26"/>
      <c r="G23" s="89"/>
      <c r="H23" s="26"/>
      <c r="I23" s="26"/>
      <c r="J23" s="26"/>
      <c r="K23" s="26"/>
      <c r="L23" s="26"/>
    </row>
    <row r="24" spans="1:15" ht="15.75" customHeight="1" x14ac:dyDescent="0.25">
      <c r="A24" s="26"/>
      <c r="B24" s="26"/>
      <c r="C24" s="26"/>
      <c r="D24" s="25"/>
      <c r="E24" s="26"/>
      <c r="F24" s="26"/>
      <c r="G24" s="89"/>
      <c r="H24" s="26"/>
      <c r="I24" s="26"/>
      <c r="J24" s="26"/>
      <c r="K24" s="26"/>
      <c r="L24" s="26"/>
    </row>
    <row r="25" spans="1:15" ht="15.75" customHeight="1" x14ac:dyDescent="0.25">
      <c r="A25" s="26"/>
      <c r="B25" s="26"/>
      <c r="C25" s="26"/>
      <c r="D25" s="25"/>
      <c r="E25" s="26"/>
      <c r="F25" s="26"/>
      <c r="G25" s="89"/>
      <c r="H25" s="26"/>
      <c r="I25" s="26"/>
      <c r="J25" s="26"/>
      <c r="K25" s="26"/>
      <c r="L25" s="26"/>
    </row>
    <row r="26" spans="1:15" ht="15.75" customHeight="1" x14ac:dyDescent="0.25">
      <c r="A26" s="26"/>
      <c r="B26" s="26"/>
      <c r="C26" s="26"/>
      <c r="D26" s="25"/>
      <c r="E26" s="26"/>
      <c r="F26" s="26"/>
      <c r="G26" s="89"/>
      <c r="H26" s="26"/>
      <c r="I26" s="26"/>
      <c r="J26" s="26"/>
      <c r="K26" s="26"/>
      <c r="L26" s="26"/>
    </row>
    <row r="27" spans="1:15" ht="15.75" customHeight="1" x14ac:dyDescent="0.25">
      <c r="A27" s="26"/>
      <c r="B27" s="26"/>
      <c r="C27" s="26"/>
      <c r="D27" s="25"/>
      <c r="E27" s="26"/>
      <c r="F27" s="26"/>
      <c r="G27" s="89"/>
      <c r="H27" s="26"/>
      <c r="I27" s="26"/>
      <c r="J27" s="26"/>
      <c r="K27" s="26"/>
      <c r="L27" s="26"/>
    </row>
    <row r="28" spans="1:15" ht="15.75" customHeight="1" x14ac:dyDescent="0.25">
      <c r="A28" s="26"/>
      <c r="B28" s="26"/>
      <c r="C28" s="26"/>
      <c r="D28" s="25"/>
      <c r="E28" s="26"/>
      <c r="F28" s="26"/>
      <c r="G28" s="89"/>
      <c r="H28" s="26"/>
      <c r="I28" s="26"/>
      <c r="J28" s="26"/>
      <c r="K28" s="26"/>
      <c r="L28" s="26"/>
    </row>
    <row r="29" spans="1:15" ht="15.75" customHeight="1" x14ac:dyDescent="0.25">
      <c r="A29" s="26"/>
      <c r="B29" s="26"/>
      <c r="C29" s="26"/>
      <c r="D29" s="25"/>
      <c r="E29" s="26"/>
      <c r="F29" s="26"/>
      <c r="G29" s="89"/>
      <c r="H29" s="26"/>
      <c r="I29" s="26"/>
      <c r="J29" s="26"/>
      <c r="K29" s="26"/>
      <c r="L29" s="26"/>
    </row>
    <row r="30" spans="1:15" ht="15.75" customHeight="1" x14ac:dyDescent="0.25">
      <c r="A30" s="26"/>
      <c r="B30" s="26"/>
      <c r="C30" s="26"/>
      <c r="D30" s="25"/>
      <c r="E30" s="26"/>
      <c r="F30" s="26"/>
      <c r="G30" s="89"/>
      <c r="H30" s="26"/>
      <c r="I30" s="26"/>
      <c r="J30" s="26"/>
      <c r="K30" s="26"/>
      <c r="L30" s="26"/>
    </row>
    <row r="31" spans="1:15" ht="27.75" customHeight="1" x14ac:dyDescent="0.25">
      <c r="A31" s="26"/>
      <c r="B31" s="26"/>
      <c r="C31" s="26"/>
      <c r="D31" s="25"/>
      <c r="E31" s="26"/>
      <c r="F31" s="26"/>
      <c r="G31" s="89"/>
      <c r="H31" s="26"/>
      <c r="I31" s="26"/>
      <c r="J31" s="26"/>
      <c r="K31" s="26"/>
      <c r="L31" s="26"/>
    </row>
    <row r="32" spans="1:15" ht="27.75" customHeight="1" x14ac:dyDescent="0.25">
      <c r="A32" s="26"/>
      <c r="B32" s="26"/>
      <c r="C32" s="26"/>
      <c r="D32" s="25"/>
      <c r="E32" s="26"/>
      <c r="F32" s="26"/>
      <c r="G32" s="89"/>
      <c r="H32" s="26"/>
      <c r="I32" s="26"/>
      <c r="J32" s="26"/>
      <c r="K32" s="26"/>
      <c r="L32" s="26"/>
    </row>
    <row r="33" spans="1:12" ht="27.75" customHeight="1" x14ac:dyDescent="0.25">
      <c r="A33" s="26"/>
      <c r="B33" s="26"/>
      <c r="C33" s="26"/>
      <c r="D33" s="25"/>
      <c r="E33" s="26"/>
      <c r="F33" s="26"/>
      <c r="G33" s="89"/>
      <c r="H33" s="26"/>
      <c r="I33" s="26"/>
      <c r="J33" s="26"/>
      <c r="K33" s="26"/>
      <c r="L33" s="26"/>
    </row>
    <row r="34" spans="1:12" ht="27.75" customHeight="1" x14ac:dyDescent="0.25">
      <c r="A34" s="26"/>
      <c r="B34" s="26"/>
      <c r="C34" s="26"/>
      <c r="D34" s="25"/>
      <c r="E34" s="26"/>
      <c r="F34" s="26"/>
      <c r="G34" s="89"/>
      <c r="H34" s="26"/>
      <c r="I34" s="26"/>
      <c r="J34" s="26"/>
      <c r="K34" s="26"/>
      <c r="L34" s="26"/>
    </row>
    <row r="35" spans="1:12" ht="27.75" customHeight="1" x14ac:dyDescent="0.25">
      <c r="A35" s="26"/>
      <c r="B35" s="26"/>
      <c r="C35" s="26"/>
      <c r="D35" s="25"/>
      <c r="E35" s="26"/>
      <c r="F35" s="26"/>
      <c r="G35" s="89"/>
      <c r="H35" s="26"/>
      <c r="I35" s="26"/>
      <c r="J35" s="26"/>
      <c r="K35" s="26"/>
      <c r="L35" s="26"/>
    </row>
    <row r="36" spans="1:12" ht="27.75" customHeight="1" x14ac:dyDescent="0.25">
      <c r="A36" s="26"/>
      <c r="B36" s="26"/>
      <c r="C36" s="26"/>
      <c r="D36" s="25"/>
      <c r="E36" s="26"/>
      <c r="F36" s="26"/>
      <c r="G36" s="89"/>
      <c r="H36" s="26"/>
      <c r="I36" s="26"/>
      <c r="J36" s="26"/>
      <c r="K36" s="26"/>
      <c r="L36" s="26"/>
    </row>
    <row r="37" spans="1:12" ht="27.75" customHeight="1" x14ac:dyDescent="0.25">
      <c r="A37" s="26"/>
      <c r="B37" s="26"/>
      <c r="C37" s="26"/>
      <c r="D37" s="25"/>
      <c r="E37" s="26"/>
      <c r="F37" s="26"/>
      <c r="G37" s="89"/>
      <c r="H37" s="26"/>
      <c r="I37" s="26"/>
      <c r="J37" s="26"/>
      <c r="K37" s="26"/>
      <c r="L37" s="26"/>
    </row>
    <row r="38" spans="1:12" ht="27.75" customHeight="1" x14ac:dyDescent="0.25">
      <c r="A38" s="26"/>
      <c r="B38" s="26"/>
      <c r="C38" s="26"/>
      <c r="D38" s="25"/>
      <c r="E38" s="26"/>
      <c r="F38" s="26"/>
      <c r="G38" s="89"/>
      <c r="H38" s="26"/>
      <c r="I38" s="26"/>
      <c r="J38" s="26"/>
      <c r="K38" s="26"/>
      <c r="L38" s="26"/>
    </row>
    <row r="39" spans="1:12" ht="27.75" customHeight="1" x14ac:dyDescent="0.25">
      <c r="A39" s="26"/>
      <c r="B39" s="26"/>
      <c r="C39" s="26"/>
      <c r="D39" s="25"/>
      <c r="E39" s="26"/>
      <c r="F39" s="26"/>
      <c r="G39" s="89"/>
      <c r="H39" s="26"/>
      <c r="I39" s="26"/>
      <c r="J39" s="26"/>
      <c r="K39" s="26"/>
      <c r="L39" s="26"/>
    </row>
    <row r="40" spans="1:12" ht="27.75" customHeight="1" x14ac:dyDescent="0.25">
      <c r="A40" s="26"/>
      <c r="B40" s="26"/>
      <c r="C40" s="26"/>
      <c r="D40" s="25"/>
      <c r="E40" s="26"/>
      <c r="F40" s="26"/>
      <c r="G40" s="89"/>
      <c r="H40" s="26"/>
      <c r="I40" s="26"/>
      <c r="J40" s="26"/>
      <c r="K40" s="26"/>
      <c r="L40" s="26"/>
    </row>
    <row r="41" spans="1:12" ht="27.75" customHeight="1" x14ac:dyDescent="0.25">
      <c r="A41" s="26"/>
      <c r="B41" s="26"/>
      <c r="C41" s="26"/>
      <c r="D41" s="25"/>
      <c r="E41" s="26"/>
      <c r="F41" s="26"/>
      <c r="G41" s="89"/>
      <c r="H41" s="26"/>
      <c r="I41" s="26"/>
      <c r="J41" s="26"/>
      <c r="K41" s="26"/>
      <c r="L41" s="26"/>
    </row>
    <row r="42" spans="1:12" ht="27.75" customHeight="1" x14ac:dyDescent="0.25">
      <c r="A42" s="26"/>
      <c r="B42" s="26"/>
      <c r="C42" s="26"/>
      <c r="D42" s="25"/>
      <c r="E42" s="26"/>
      <c r="F42" s="26"/>
      <c r="G42" s="89"/>
      <c r="H42" s="26"/>
      <c r="I42" s="26"/>
      <c r="J42" s="26"/>
      <c r="K42" s="26"/>
      <c r="L42" s="26"/>
    </row>
    <row r="43" spans="1:12" ht="27.75" customHeight="1" x14ac:dyDescent="0.25">
      <c r="A43" s="26"/>
      <c r="B43" s="26"/>
      <c r="C43" s="26"/>
      <c r="D43" s="25"/>
      <c r="E43" s="26"/>
      <c r="F43" s="26"/>
      <c r="G43" s="89"/>
      <c r="H43" s="26"/>
      <c r="I43" s="26"/>
      <c r="J43" s="26"/>
      <c r="K43" s="26"/>
      <c r="L43" s="26"/>
    </row>
    <row r="44" spans="1:12" ht="27.75" customHeight="1" x14ac:dyDescent="0.25">
      <c r="A44" s="26"/>
      <c r="B44" s="26"/>
      <c r="C44" s="26"/>
      <c r="D44" s="25"/>
      <c r="E44" s="26"/>
      <c r="F44" s="26"/>
      <c r="G44" s="89"/>
      <c r="H44" s="26"/>
      <c r="I44" s="26"/>
      <c r="J44" s="26"/>
      <c r="K44" s="26"/>
      <c r="L44" s="26"/>
    </row>
    <row r="45" spans="1:12" ht="27.75" customHeight="1" x14ac:dyDescent="0.25">
      <c r="A45" s="26"/>
      <c r="B45" s="26"/>
      <c r="C45" s="26"/>
      <c r="D45" s="25"/>
      <c r="E45" s="26"/>
      <c r="F45" s="26"/>
      <c r="G45" s="89"/>
      <c r="H45" s="26"/>
      <c r="I45" s="26"/>
      <c r="J45" s="26"/>
      <c r="K45" s="26"/>
      <c r="L45" s="26"/>
    </row>
    <row r="46" spans="1:12" ht="27.75" customHeight="1" x14ac:dyDescent="0.25">
      <c r="A46" s="26"/>
      <c r="B46" s="26"/>
      <c r="C46" s="26"/>
      <c r="D46" s="25"/>
      <c r="E46" s="26"/>
      <c r="F46" s="26"/>
      <c r="G46" s="89"/>
      <c r="H46" s="26"/>
      <c r="I46" s="26"/>
      <c r="J46" s="26"/>
      <c r="K46" s="26"/>
      <c r="L46" s="26"/>
    </row>
    <row r="47" spans="1:12" ht="27.75" customHeight="1" x14ac:dyDescent="0.25">
      <c r="A47" s="26"/>
      <c r="B47" s="26"/>
      <c r="C47" s="26"/>
      <c r="D47" s="25"/>
      <c r="E47" s="26"/>
      <c r="F47" s="26"/>
      <c r="G47" s="89"/>
      <c r="H47" s="26"/>
      <c r="I47" s="26"/>
      <c r="J47" s="26"/>
      <c r="K47" s="26"/>
      <c r="L47" s="26"/>
    </row>
    <row r="48" spans="1:12" ht="27.75" customHeight="1" x14ac:dyDescent="0.25">
      <c r="A48" s="26"/>
      <c r="B48" s="26"/>
      <c r="C48" s="26"/>
      <c r="D48" s="25"/>
      <c r="E48" s="26"/>
      <c r="F48" s="26"/>
      <c r="G48" s="89"/>
      <c r="H48" s="26"/>
      <c r="I48" s="26"/>
      <c r="J48" s="26"/>
      <c r="K48" s="26"/>
      <c r="L48" s="26"/>
    </row>
    <row r="49" spans="1:12" ht="27.75" customHeight="1" x14ac:dyDescent="0.25">
      <c r="A49" s="26"/>
      <c r="B49" s="26"/>
      <c r="C49" s="26"/>
      <c r="D49" s="25"/>
      <c r="E49" s="26"/>
      <c r="F49" s="26"/>
      <c r="G49" s="89"/>
      <c r="H49" s="26"/>
      <c r="I49" s="26"/>
      <c r="J49" s="26"/>
      <c r="K49" s="26"/>
      <c r="L49" s="26"/>
    </row>
    <row r="50" spans="1:12" ht="27.75" customHeight="1" x14ac:dyDescent="0.25">
      <c r="A50" s="26"/>
      <c r="B50" s="26"/>
      <c r="C50" s="26"/>
      <c r="D50" s="25"/>
      <c r="E50" s="26"/>
      <c r="F50" s="26"/>
      <c r="G50" s="89"/>
      <c r="H50" s="26"/>
      <c r="I50" s="26"/>
      <c r="J50" s="26"/>
      <c r="K50" s="26"/>
      <c r="L50" s="26"/>
    </row>
    <row r="51" spans="1:12" ht="27.75" customHeight="1" x14ac:dyDescent="0.25">
      <c r="A51" s="26"/>
      <c r="B51" s="26"/>
      <c r="C51" s="26"/>
      <c r="D51" s="25"/>
      <c r="E51" s="26"/>
      <c r="F51" s="26"/>
      <c r="G51" s="89"/>
      <c r="H51" s="26"/>
      <c r="I51" s="26"/>
      <c r="J51" s="26"/>
      <c r="K51" s="26"/>
      <c r="L51" s="26"/>
    </row>
    <row r="52" spans="1:12" ht="27.75" customHeight="1" x14ac:dyDescent="0.25">
      <c r="A52" s="26"/>
      <c r="B52" s="26"/>
      <c r="C52" s="26"/>
      <c r="D52" s="25"/>
      <c r="E52" s="26"/>
      <c r="F52" s="26"/>
      <c r="G52" s="89"/>
      <c r="H52" s="26"/>
      <c r="I52" s="26"/>
      <c r="J52" s="26"/>
      <c r="K52" s="26"/>
      <c r="L52" s="26"/>
    </row>
    <row r="53" spans="1:12" ht="27.75" customHeight="1" x14ac:dyDescent="0.25">
      <c r="A53" s="48"/>
      <c r="B53" s="48"/>
      <c r="C53" s="48"/>
      <c r="D53" s="77"/>
      <c r="E53" s="48"/>
      <c r="F53" s="48"/>
      <c r="G53" s="87"/>
      <c r="H53" s="48"/>
      <c r="I53" s="48"/>
      <c r="J53" s="48"/>
      <c r="K53" s="48"/>
      <c r="L53" s="48"/>
    </row>
    <row r="54" spans="1:12" ht="27.75" customHeight="1" x14ac:dyDescent="0.25">
      <c r="A54" s="48"/>
      <c r="B54" s="48"/>
      <c r="C54" s="48"/>
      <c r="D54" s="77"/>
      <c r="E54" s="48"/>
      <c r="F54" s="48"/>
      <c r="G54" s="48"/>
      <c r="H54" s="48"/>
      <c r="I54" s="48"/>
      <c r="J54" s="48"/>
      <c r="K54" s="48"/>
      <c r="L54" s="48"/>
    </row>
    <row r="55" spans="1:12" ht="27.75" customHeight="1" x14ac:dyDescent="0.25">
      <c r="A55" s="48"/>
      <c r="B55" s="48"/>
      <c r="C55" s="48"/>
      <c r="D55" s="77"/>
      <c r="E55" s="48"/>
      <c r="F55" s="48"/>
      <c r="G55" s="48"/>
      <c r="H55" s="48"/>
      <c r="I55" s="48"/>
      <c r="J55" s="48"/>
      <c r="K55" s="48"/>
      <c r="L55" s="48"/>
    </row>
    <row r="56" spans="1:12" ht="27.75" customHeight="1" x14ac:dyDescent="0.25">
      <c r="A56" s="48"/>
      <c r="B56" s="48"/>
      <c r="C56" s="48"/>
      <c r="D56" s="77"/>
      <c r="E56" s="48"/>
      <c r="F56" s="48"/>
      <c r="G56" s="48"/>
      <c r="H56" s="48"/>
      <c r="I56" s="48"/>
      <c r="J56" s="48"/>
      <c r="K56" s="48"/>
      <c r="L56" s="48"/>
    </row>
    <row r="57" spans="1:12" ht="27.75" customHeight="1" x14ac:dyDescent="0.25">
      <c r="A57" s="48"/>
      <c r="B57" s="48"/>
      <c r="C57" s="48"/>
      <c r="D57" s="77"/>
      <c r="E57" s="48"/>
      <c r="F57" s="48"/>
      <c r="G57" s="48"/>
      <c r="H57" s="48"/>
      <c r="I57" s="48"/>
      <c r="J57" s="48"/>
      <c r="K57" s="48"/>
      <c r="L57" s="48"/>
    </row>
    <row r="58" spans="1:12" ht="27.75" customHeight="1" x14ac:dyDescent="0.25">
      <c r="A58" s="48"/>
      <c r="B58" s="48"/>
      <c r="C58" s="48"/>
      <c r="D58" s="77"/>
      <c r="E58" s="48"/>
      <c r="F58" s="48"/>
      <c r="G58" s="48"/>
      <c r="H58" s="48"/>
      <c r="I58" s="48"/>
      <c r="J58" s="48"/>
      <c r="K58" s="48"/>
      <c r="L58" s="48"/>
    </row>
    <row r="59" spans="1:12" ht="27.75" customHeight="1" x14ac:dyDescent="0.25">
      <c r="A59" s="48"/>
      <c r="B59" s="48"/>
      <c r="C59" s="48"/>
      <c r="D59" s="77"/>
      <c r="E59" s="48"/>
      <c r="F59" s="48"/>
      <c r="G59" s="48"/>
      <c r="H59" s="48"/>
      <c r="I59" s="48"/>
      <c r="J59" s="48"/>
      <c r="K59" s="48"/>
      <c r="L59" s="48"/>
    </row>
    <row r="60" spans="1:12" ht="27.75" customHeight="1" x14ac:dyDescent="0.25">
      <c r="A60" s="48"/>
      <c r="B60" s="48"/>
      <c r="C60" s="48"/>
      <c r="D60" s="77"/>
      <c r="E60" s="48"/>
      <c r="F60" s="48"/>
      <c r="G60" s="48"/>
      <c r="H60" s="48"/>
      <c r="I60" s="48"/>
      <c r="J60" s="48"/>
      <c r="K60" s="48"/>
      <c r="L60" s="48"/>
    </row>
    <row r="61" spans="1:12" ht="27.75" customHeight="1" x14ac:dyDescent="0.25"/>
    <row r="62" spans="1:12" ht="27.75" customHeight="1" x14ac:dyDescent="0.25"/>
    <row r="63" spans="1:12" ht="27.75" customHeight="1" x14ac:dyDescent="0.25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0"/>
  <sheetViews>
    <sheetView zoomScaleNormal="100" workbookViewId="0"/>
  </sheetViews>
  <sheetFormatPr defaultRowHeight="15" x14ac:dyDescent="0.25"/>
  <cols>
    <col min="1" max="1" width="30.140625" customWidth="1"/>
    <col min="2" max="2" width="20.85546875" customWidth="1"/>
    <col min="3" max="3" width="10.7109375" customWidth="1"/>
    <col min="4" max="4" width="20.42578125" customWidth="1"/>
    <col min="5" max="5" width="7.85546875" bestFit="1" customWidth="1"/>
    <col min="6" max="6" width="26" customWidth="1"/>
    <col min="7" max="7" width="7.85546875" bestFit="1" customWidth="1"/>
    <col min="8" max="10" width="9.28515625" customWidth="1"/>
  </cols>
  <sheetData>
    <row r="1" spans="1:9" ht="21.75" thickBot="1" x14ac:dyDescent="0.3">
      <c r="A1" s="92" t="s">
        <v>97</v>
      </c>
      <c r="B1" s="92"/>
      <c r="C1" s="92"/>
      <c r="D1" s="92"/>
      <c r="E1" s="92"/>
      <c r="F1" s="92"/>
      <c r="G1" s="92"/>
      <c r="H1" s="42"/>
      <c r="I1" s="42"/>
    </row>
    <row r="2" spans="1:9" ht="15.75" x14ac:dyDescent="0.25">
      <c r="A2" s="101" t="s">
        <v>98</v>
      </c>
      <c r="B2" s="102" t="s">
        <v>529</v>
      </c>
      <c r="C2" s="95"/>
      <c r="D2" s="102" t="s">
        <v>530</v>
      </c>
      <c r="E2" s="95"/>
      <c r="F2" s="102" t="s">
        <v>531</v>
      </c>
      <c r="G2" s="96"/>
      <c r="H2" s="35"/>
      <c r="I2" s="35"/>
    </row>
    <row r="3" spans="1:9" ht="48.75" customHeight="1" x14ac:dyDescent="0.25">
      <c r="A3" s="99" t="s">
        <v>99</v>
      </c>
      <c r="B3" s="119">
        <v>1622</v>
      </c>
      <c r="C3" s="97" t="s">
        <v>100</v>
      </c>
      <c r="D3" s="119">
        <v>3373.4</v>
      </c>
      <c r="E3" s="97" t="s">
        <v>100</v>
      </c>
      <c r="F3" s="119">
        <v>4173.3</v>
      </c>
      <c r="G3" s="97" t="s">
        <v>100</v>
      </c>
    </row>
    <row r="4" spans="1:9" ht="48.75" customHeight="1" x14ac:dyDescent="0.25">
      <c r="A4" s="99" t="s">
        <v>101</v>
      </c>
      <c r="B4" s="119">
        <v>931</v>
      </c>
      <c r="C4" s="97" t="s">
        <v>100</v>
      </c>
      <c r="D4" s="119">
        <v>2018.5</v>
      </c>
      <c r="E4" s="97" t="s">
        <v>100</v>
      </c>
      <c r="F4" s="119">
        <v>2501.5</v>
      </c>
      <c r="G4" s="97" t="s">
        <v>100</v>
      </c>
    </row>
    <row r="5" spans="1:9" ht="48.75" customHeight="1" x14ac:dyDescent="0.25">
      <c r="A5" s="99" t="s">
        <v>102</v>
      </c>
      <c r="B5" s="120">
        <v>450.4</v>
      </c>
      <c r="C5" s="97" t="s">
        <v>100</v>
      </c>
      <c r="D5" s="120">
        <v>883.2</v>
      </c>
      <c r="E5" s="97" t="s">
        <v>100</v>
      </c>
      <c r="F5" s="119">
        <v>1089.7</v>
      </c>
      <c r="G5" s="97" t="s">
        <v>100</v>
      </c>
    </row>
    <row r="6" spans="1:9" ht="48.75" customHeight="1" x14ac:dyDescent="0.25">
      <c r="A6" s="100" t="s">
        <v>103</v>
      </c>
      <c r="B6" s="121">
        <v>240.6</v>
      </c>
      <c r="C6" s="98" t="s">
        <v>100</v>
      </c>
      <c r="D6" s="121">
        <v>471.7</v>
      </c>
      <c r="E6" s="98" t="s">
        <v>100</v>
      </c>
      <c r="F6" s="122">
        <v>582</v>
      </c>
      <c r="G6" s="98" t="s">
        <v>100</v>
      </c>
    </row>
    <row r="7" spans="1:9" ht="45" customHeight="1" x14ac:dyDescent="0.25"/>
    <row r="8" spans="1:9" ht="45" customHeight="1" x14ac:dyDescent="0.25"/>
    <row r="9" spans="1:9" ht="24.75" customHeight="1" x14ac:dyDescent="0.25">
      <c r="A9" s="4"/>
      <c r="B9" s="4"/>
      <c r="C9" s="6"/>
      <c r="D9" s="6"/>
      <c r="E9" s="4"/>
      <c r="F9" s="4"/>
      <c r="G9" s="4"/>
      <c r="H9" s="4"/>
      <c r="I9" s="4"/>
    </row>
    <row r="10" spans="1:9" ht="24.75" customHeight="1" x14ac:dyDescent="0.25">
      <c r="A10" s="5"/>
      <c r="B10" s="5"/>
      <c r="C10" s="5"/>
      <c r="D10" s="10"/>
      <c r="E10" s="10"/>
      <c r="F10" s="10"/>
    </row>
    <row r="11" spans="1:9" ht="24.75" customHeight="1" x14ac:dyDescent="0.25">
      <c r="A11" s="9"/>
      <c r="B11" s="7"/>
      <c r="C11" s="6"/>
      <c r="D11" s="6"/>
      <c r="E11" s="6"/>
      <c r="F11" s="6"/>
    </row>
    <row r="12" spans="1:9" ht="24.75" customHeight="1" x14ac:dyDescent="0.25">
      <c r="A12" s="7"/>
      <c r="B12" s="7"/>
      <c r="C12" s="6"/>
      <c r="D12" s="6"/>
      <c r="E12" s="6"/>
      <c r="F12" s="6"/>
    </row>
    <row r="13" spans="1:9" ht="24.75" customHeight="1" x14ac:dyDescent="0.25">
      <c r="A13" s="7"/>
      <c r="B13" s="7"/>
      <c r="C13" s="6"/>
      <c r="D13" s="6"/>
      <c r="E13" s="6"/>
      <c r="F13" s="6"/>
    </row>
    <row r="14" spans="1:9" ht="24.75" customHeight="1" x14ac:dyDescent="0.25">
      <c r="A14" s="7"/>
      <c r="B14" s="7"/>
      <c r="C14" s="6"/>
      <c r="D14" s="6"/>
      <c r="E14" s="6"/>
      <c r="F14" s="6"/>
    </row>
    <row r="15" spans="1:9" ht="36.75" customHeight="1" x14ac:dyDescent="0.25">
      <c r="A15" s="7"/>
      <c r="B15" s="7"/>
      <c r="C15" s="7"/>
      <c r="D15" s="7"/>
      <c r="E15" s="7"/>
      <c r="F15" s="7"/>
    </row>
    <row r="16" spans="1:9" ht="36.75" customHeight="1" x14ac:dyDescent="0.25">
      <c r="A16" s="8"/>
      <c r="B16" s="7"/>
      <c r="C16" s="6"/>
      <c r="D16" s="6"/>
      <c r="E16" s="6"/>
      <c r="F16" s="6"/>
    </row>
    <row r="17" spans="1:6" ht="36.75" customHeight="1" x14ac:dyDescent="0.25">
      <c r="A17" s="7"/>
      <c r="B17" s="7"/>
      <c r="C17" s="6"/>
      <c r="D17" s="6"/>
      <c r="E17" s="6"/>
      <c r="F17" s="6"/>
    </row>
    <row r="18" spans="1:6" ht="36.75" customHeight="1" x14ac:dyDescent="0.25">
      <c r="A18" s="7"/>
      <c r="B18" s="7"/>
      <c r="C18" s="6"/>
      <c r="D18" s="6"/>
      <c r="E18" s="6"/>
      <c r="F18" s="6"/>
    </row>
    <row r="19" spans="1:6" ht="36.75" customHeight="1" x14ac:dyDescent="0.25">
      <c r="A19" s="7"/>
      <c r="B19" s="7"/>
      <c r="C19" s="6"/>
      <c r="D19" s="6"/>
      <c r="E19" s="6"/>
      <c r="F19" s="6"/>
    </row>
    <row r="20" spans="1:6" ht="36.75" customHeight="1" x14ac:dyDescent="0.25">
      <c r="A20" s="7"/>
      <c r="B20" s="7"/>
      <c r="C20" s="6"/>
      <c r="D20" s="6"/>
      <c r="E20" s="6"/>
      <c r="F20" s="6"/>
    </row>
    <row r="21" spans="1:6" ht="36.75" customHeight="1" x14ac:dyDescent="0.25">
      <c r="A21" s="8"/>
      <c r="B21" s="7"/>
      <c r="C21" s="6"/>
      <c r="D21" s="6"/>
      <c r="E21" s="6"/>
      <c r="F21" s="6"/>
    </row>
    <row r="22" spans="1:6" ht="36.75" customHeight="1" x14ac:dyDescent="0.25">
      <c r="A22" s="7"/>
      <c r="B22" s="7"/>
      <c r="C22" s="6"/>
      <c r="D22" s="6"/>
      <c r="E22" s="6"/>
      <c r="F22" s="6"/>
    </row>
    <row r="23" spans="1:6" ht="36.75" customHeight="1" x14ac:dyDescent="0.25">
      <c r="A23" s="7"/>
      <c r="B23" s="7"/>
      <c r="C23" s="6"/>
      <c r="D23" s="6"/>
      <c r="E23" s="6"/>
      <c r="F23" s="6"/>
    </row>
    <row r="24" spans="1:6" ht="36.75" customHeight="1" x14ac:dyDescent="0.25">
      <c r="A24" s="7"/>
      <c r="B24" s="7"/>
      <c r="C24" s="6"/>
      <c r="D24" s="6"/>
      <c r="E24" s="6"/>
      <c r="F24" s="6"/>
    </row>
    <row r="25" spans="1:6" ht="36.75" customHeight="1" x14ac:dyDescent="0.25">
      <c r="A25" s="7"/>
      <c r="B25" s="7"/>
      <c r="C25" s="6"/>
      <c r="D25" s="6"/>
      <c r="E25" s="6"/>
      <c r="F25" s="6"/>
    </row>
    <row r="26" spans="1:6" ht="36.75" customHeight="1" x14ac:dyDescent="0.25">
      <c r="A26" s="8"/>
      <c r="B26" s="7"/>
      <c r="C26" s="6"/>
      <c r="D26" s="6"/>
      <c r="E26" s="6"/>
      <c r="F26" s="6"/>
    </row>
    <row r="27" spans="1:6" ht="36.75" customHeight="1" x14ac:dyDescent="0.25">
      <c r="A27" s="7"/>
      <c r="B27" s="7"/>
      <c r="C27" s="6"/>
      <c r="D27" s="6"/>
      <c r="E27" s="6"/>
      <c r="F27" s="6"/>
    </row>
    <row r="28" spans="1:6" ht="36.75" customHeight="1" x14ac:dyDescent="0.25">
      <c r="A28" s="7"/>
      <c r="B28" s="7"/>
      <c r="C28" s="6"/>
      <c r="D28" s="6"/>
      <c r="E28" s="6"/>
      <c r="F28" s="6"/>
    </row>
    <row r="29" spans="1:6" ht="36.75" customHeight="1" x14ac:dyDescent="0.25">
      <c r="A29" s="7"/>
      <c r="B29" s="7"/>
      <c r="C29" s="6"/>
      <c r="D29" s="6"/>
      <c r="E29" s="6"/>
      <c r="F29" s="6"/>
    </row>
    <row r="30" spans="1:6" ht="36.75" customHeight="1" x14ac:dyDescent="0.25">
      <c r="A30" s="7"/>
      <c r="B30" s="7"/>
      <c r="C30" s="6"/>
      <c r="D30" s="6"/>
      <c r="E30" s="6"/>
      <c r="F30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CD426281D9C342942AA7409E679CE0" ma:contentTypeVersion="20" ma:contentTypeDescription="Opret et nyt dokument." ma:contentTypeScope="" ma:versionID="4d8fcd828b955572aa67de43580d3f69">
  <xsd:schema xmlns:xsd="http://www.w3.org/2001/XMLSchema" xmlns:xs="http://www.w3.org/2001/XMLSchema" xmlns:p="http://schemas.microsoft.com/office/2006/metadata/properties" xmlns:ns2="b9b902d2-167a-42cb-9bb4-c2d8b7a13bbc" xmlns:ns3="5afc42ed-6807-4029-a8f5-77dd174f8f8e" targetNamespace="http://schemas.microsoft.com/office/2006/metadata/properties" ma:root="true" ma:fieldsID="b59690c3c3d5172388d4a8da61c5286d" ns2:_="" ns3:_="">
    <xsd:import namespace="b9b902d2-167a-42cb-9bb4-c2d8b7a13bbc"/>
    <xsd:import namespace="5afc42ed-6807-4029-a8f5-77dd174f8f8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902d2-167a-42cb-9bb4-c2d8b7a13b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c42ed-6807-4029-a8f5-77dd174f8f8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b902d2-167a-42cb-9bb4-c2d8b7a13bbc">TZMJ4DCWSVWF-1280322647-3408</_dlc_DocId>
    <_dlc_DocIdUrl xmlns="b9b902d2-167a-42cb-9bb4-c2d8b7a13bbc">
      <Url>https://sp.ens.dk/sites/elek/el1/_layouts/15/DocIdRedir.aspx?ID=TZMJ4DCWSVWF-1280322647-3408</Url>
      <Description>TZMJ4DCWSVWF-1280322647-3408</Description>
    </_dlc_DocIdUrl>
    <_dlc_DocIdPersistId xmlns="b9b902d2-167a-42cb-9bb4-c2d8b7a13bb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0554D9-20B6-471F-BF10-6003F1FDDAF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3C7E419-4E3F-47AB-AE75-6F800A2DC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902d2-167a-42cb-9bb4-c2d8b7a13bbc"/>
    <ds:schemaRef ds:uri="5afc42ed-6807-4029-a8f5-77dd174f8f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462950-CF5A-49B2-93F8-A76A1160F6CA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afc42ed-6807-4029-a8f5-77dd174f8f8e"/>
    <ds:schemaRef ds:uri="b9b902d2-167a-42cb-9bb4-c2d8b7a13bbc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61B26A3-E25E-47BB-94A0-EEE8714BA9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Formål og vejlednin</vt:lpstr>
      <vt:lpstr>7.4 Tabel 3</vt:lpstr>
      <vt:lpstr>7.4 Tabel 4</vt:lpstr>
      <vt:lpstr>8.2 Tabel 5</vt:lpstr>
      <vt:lpstr>8.2 Tabel 6</vt:lpstr>
      <vt:lpstr>9 Tabel 7</vt:lpstr>
      <vt:lpstr>11 Projektoverblik HV</vt:lpstr>
      <vt:lpstr>11 Projektoverblik MV-LV</vt:lpstr>
      <vt:lpstr>12 Tabel 8</vt:lpstr>
      <vt:lpstr>13 Tabel 9a-b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Claus Christian Andersen-Ranberg</dc:creator>
  <cp:keywords/>
  <dc:description/>
  <cp:lastModifiedBy>Henrik Hansen</cp:lastModifiedBy>
  <cp:revision/>
  <dcterms:created xsi:type="dcterms:W3CDTF">2023-09-21T09:27:21Z</dcterms:created>
  <dcterms:modified xsi:type="dcterms:W3CDTF">2026-04-20T13:27:04Z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0x01010036CD426281D9C342942AA7409E679CE0</vt:lpwstr>
  </property>
  <property fmtid="{D5CDD505-2E9C-101B-9397-08002B2CF9AE}" pid="3" name="_dlc_DocIdItemGuid">
    <vt:lpwstr>c4a6fa40-da91-4088-b30b-144b5e9a683b</vt:lpwstr>
  </property>
</Properties>
</file>